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activeTab="0"/>
  </bookViews>
  <sheets>
    <sheet name="Tabela de Pedágios" sheetId="1" r:id="rId1"/>
  </sheets>
  <definedNames>
    <definedName name="_xlnm.Print_Area" localSheetId="0">'Tabela de Pedágios'!$B$3:$H$132</definedName>
    <definedName name="_xlnm.Print_Titles" localSheetId="0">'Tabela de Pedágios'!$B:$G,'Tabela de Pedágios'!$3:$6</definedName>
  </definedNames>
  <calcPr fullCalcOnLoad="1"/>
</workbook>
</file>

<file path=xl/sharedStrings.xml><?xml version="1.0" encoding="utf-8"?>
<sst xmlns="http://schemas.openxmlformats.org/spreadsheetml/2006/main" count="626" uniqueCount="311">
  <si>
    <t>KM</t>
  </si>
  <si>
    <t>AUTOBAN</t>
  </si>
  <si>
    <t>LOTE - 1</t>
  </si>
  <si>
    <t>BANDEIRANTES</t>
  </si>
  <si>
    <t>SP-348</t>
  </si>
  <si>
    <t>CAMPO LIMPO</t>
  </si>
  <si>
    <t>039+047</t>
  </si>
  <si>
    <t>NORTE</t>
  </si>
  <si>
    <t>UNI</t>
  </si>
  <si>
    <t>CAIEIRAS</t>
  </si>
  <si>
    <t>036+200</t>
  </si>
  <si>
    <t>SUL</t>
  </si>
  <si>
    <t>ITUPEVA</t>
  </si>
  <si>
    <t>077+430</t>
  </si>
  <si>
    <t>SUMARÉ</t>
  </si>
  <si>
    <t>115+520</t>
  </si>
  <si>
    <t xml:space="preserve">LIMEIRA </t>
  </si>
  <si>
    <t>159+550</t>
  </si>
  <si>
    <t>ANHANGUERA</t>
  </si>
  <si>
    <t>SP-330</t>
  </si>
  <si>
    <t>PERUS</t>
  </si>
  <si>
    <t>026+495</t>
  </si>
  <si>
    <t>VALINHOS</t>
  </si>
  <si>
    <t>082+000</t>
  </si>
  <si>
    <t>081+000</t>
  </si>
  <si>
    <t>NOVA ODESSA</t>
  </si>
  <si>
    <t>118+000</t>
  </si>
  <si>
    <t>LIMEIRA</t>
  </si>
  <si>
    <t>152+000</t>
  </si>
  <si>
    <t>TEBE</t>
  </si>
  <si>
    <t>LOTE - 3</t>
  </si>
  <si>
    <t>FARIA LIMA</t>
  </si>
  <si>
    <t>SP-326</t>
  </si>
  <si>
    <t>COLINA</t>
  </si>
  <si>
    <t>407+000</t>
  </si>
  <si>
    <t>NORTE/SUL</t>
  </si>
  <si>
    <t>BID</t>
  </si>
  <si>
    <t>COM. PEDRO MONTELEONE</t>
  </si>
  <si>
    <t>SP-351</t>
  </si>
  <si>
    <t>PIRANGI</t>
  </si>
  <si>
    <t>184+250</t>
  </si>
  <si>
    <t>LESTE/OESTE</t>
  </si>
  <si>
    <t>JOSÉ DELLA VECCHIA</t>
  </si>
  <si>
    <t>SP-323</t>
  </si>
  <si>
    <t>MONTE ALTO</t>
  </si>
  <si>
    <t>019+810</t>
  </si>
  <si>
    <t>VIANORTE</t>
  </si>
  <si>
    <t>LOTE - 5</t>
  </si>
  <si>
    <t>SALES OLIVEIRA</t>
  </si>
  <si>
    <t>350+000</t>
  </si>
  <si>
    <t>ITUVERAVA</t>
  </si>
  <si>
    <t>405+000</t>
  </si>
  <si>
    <t>ATÍLIO BALBO</t>
  </si>
  <si>
    <t>SP-322</t>
  </si>
  <si>
    <t>SERTÃOZINHO</t>
  </si>
  <si>
    <t>327+500</t>
  </si>
  <si>
    <t>PITANGUEIRAS</t>
  </si>
  <si>
    <t>363+500</t>
  </si>
  <si>
    <t>INTERVIAS</t>
  </si>
  <si>
    <t>LOTE - 06</t>
  </si>
  <si>
    <t>PIRASSUNUNGA</t>
  </si>
  <si>
    <t>215+000</t>
  </si>
  <si>
    <t>LEME</t>
  </si>
  <si>
    <t>181+760</t>
  </si>
  <si>
    <t>SP-147</t>
  </si>
  <si>
    <t>MOGI MIRIM</t>
  </si>
  <si>
    <t>052+000</t>
  </si>
  <si>
    <t>ENGº JOÃO TOSELLO</t>
  </si>
  <si>
    <t>091+300</t>
  </si>
  <si>
    <t>IRACEMÁPOLIS</t>
  </si>
  <si>
    <t>127+200</t>
  </si>
  <si>
    <t>WILSON FINARDI</t>
  </si>
  <si>
    <t>SP-191</t>
  </si>
  <si>
    <t>ARARAS</t>
  </si>
  <si>
    <t>027+500</t>
  </si>
  <si>
    <t>RIO CLARO</t>
  </si>
  <si>
    <t>059+000</t>
  </si>
  <si>
    <t>DOUTOR PAULO LAURO</t>
  </si>
  <si>
    <t>SP-215</t>
  </si>
  <si>
    <t>STA CRUZ PALMEIRAS</t>
  </si>
  <si>
    <t>065+550</t>
  </si>
  <si>
    <t>DESCALVADO</t>
  </si>
  <si>
    <t>104+400</t>
  </si>
  <si>
    <t>CENTROVIAS</t>
  </si>
  <si>
    <t>LOTE - 8</t>
  </si>
  <si>
    <t>WASHINGTON LUIZ</t>
  </si>
  <si>
    <t>SP-310</t>
  </si>
  <si>
    <t>ITIRAPINA</t>
  </si>
  <si>
    <t>216+000</t>
  </si>
  <si>
    <t>181+400</t>
  </si>
  <si>
    <t>SP-225</t>
  </si>
  <si>
    <t>BROTAS</t>
  </si>
  <si>
    <t>106+700</t>
  </si>
  <si>
    <t>OESTE</t>
  </si>
  <si>
    <t>DOIS CÓRREGOS</t>
  </si>
  <si>
    <t>144+200</t>
  </si>
  <si>
    <t>LESTE</t>
  </si>
  <si>
    <t>JAÚ</t>
  </si>
  <si>
    <t>199+300</t>
  </si>
  <si>
    <t>TRIÂNGULO DO SOL</t>
  </si>
  <si>
    <t>LOTE - 9</t>
  </si>
  <si>
    <t>ARARAQUARA</t>
  </si>
  <si>
    <t>282+400</t>
  </si>
  <si>
    <t>AGULHA</t>
  </si>
  <si>
    <t>346+400</t>
  </si>
  <si>
    <t>CATIGUÁ</t>
  </si>
  <si>
    <t>398+500</t>
  </si>
  <si>
    <t>DOBRADA</t>
  </si>
  <si>
    <t>307+600</t>
  </si>
  <si>
    <t>TAIUVA</t>
  </si>
  <si>
    <t>357+000</t>
  </si>
  <si>
    <t>CARLOS TONANI</t>
  </si>
  <si>
    <t>SP-333</t>
  </si>
  <si>
    <t>JABOTICABAL</t>
  </si>
  <si>
    <t>110+500</t>
  </si>
  <si>
    <t>LAURENTINO MASCARI</t>
  </si>
  <si>
    <t>ITÁPOLIS</t>
  </si>
  <si>
    <t>179+700</t>
  </si>
  <si>
    <t>AUTOVIAS</t>
  </si>
  <si>
    <t>LOTE - 10</t>
  </si>
  <si>
    <t>SÃO SIMÃO</t>
  </si>
  <si>
    <t>281+000</t>
  </si>
  <si>
    <t>ANTONIO MACHADO SANT´ANNA</t>
  </si>
  <si>
    <t>SP-255</t>
  </si>
  <si>
    <t>GUATAPARÁ</t>
  </si>
  <si>
    <t>046+000</t>
  </si>
  <si>
    <t>CANDIDO PORTINARI</t>
  </si>
  <si>
    <t>SP-334</t>
  </si>
  <si>
    <t>BATATAIS</t>
  </si>
  <si>
    <t>344+000</t>
  </si>
  <si>
    <t>RESTINGA</t>
  </si>
  <si>
    <t>374+500</t>
  </si>
  <si>
    <t>RENOVIAS</t>
  </si>
  <si>
    <t>LOTE - 11</t>
  </si>
  <si>
    <t>GOV.DR.ADHEMAR PEREIRA</t>
  </si>
  <si>
    <t>SP-340</t>
  </si>
  <si>
    <t>JAGUARIÚNA</t>
  </si>
  <si>
    <t>123+500</t>
  </si>
  <si>
    <t>DE BARROS</t>
  </si>
  <si>
    <t>ESTIVA GERBI</t>
  </si>
  <si>
    <t>192+840</t>
  </si>
  <si>
    <t>CASA BRANCA</t>
  </si>
  <si>
    <t>221+292</t>
  </si>
  <si>
    <t>MOCOCA</t>
  </si>
  <si>
    <t>254+690</t>
  </si>
  <si>
    <t>SP-342</t>
  </si>
  <si>
    <t>ÁGUAS DA PRATA</t>
  </si>
  <si>
    <t>240+000</t>
  </si>
  <si>
    <t>VEREADOR RUBENS LEME ASPRINO</t>
  </si>
  <si>
    <t>SP-344</t>
  </si>
  <si>
    <t>AGUAÍ</t>
  </si>
  <si>
    <t>219+000</t>
  </si>
  <si>
    <t>S. J. DA BOA VISTA</t>
  </si>
  <si>
    <t>230+440</t>
  </si>
  <si>
    <t>DEP. EDUARDO VICENTE NASSER</t>
  </si>
  <si>
    <t>SP-350</t>
  </si>
  <si>
    <t>ITOBI</t>
  </si>
  <si>
    <t>252+140</t>
  </si>
  <si>
    <t>VIAOESTE</t>
  </si>
  <si>
    <t>LOTE - 12</t>
  </si>
  <si>
    <t>SP-280</t>
  </si>
  <si>
    <t>ITAPEVI</t>
  </si>
  <si>
    <t>033+000</t>
  </si>
  <si>
    <t>PRES. CASTELLO BRANCO</t>
  </si>
  <si>
    <t>ITU</t>
  </si>
  <si>
    <t>074+000</t>
  </si>
  <si>
    <t>OSASCO (MARGINAL)</t>
  </si>
  <si>
    <t>018+000</t>
  </si>
  <si>
    <t>BARUERI (MARGINAL)</t>
  </si>
  <si>
    <t>020+000</t>
  </si>
  <si>
    <t>JOSÉ ERMIRIO DE MORAES</t>
  </si>
  <si>
    <t>SP-075</t>
  </si>
  <si>
    <t>SOROCABA</t>
  </si>
  <si>
    <t>012+500</t>
  </si>
  <si>
    <t>SP-270</t>
  </si>
  <si>
    <t>SÃO ROQUE</t>
  </si>
  <si>
    <t>046+500</t>
  </si>
  <si>
    <t>RAPOSO TAVARES</t>
  </si>
  <si>
    <t>ALUMÍNIO</t>
  </si>
  <si>
    <t>079+000</t>
  </si>
  <si>
    <t>ARAÇOIABA</t>
  </si>
  <si>
    <t>111+400</t>
  </si>
  <si>
    <t>COLINAS</t>
  </si>
  <si>
    <t>LOTE - 13</t>
  </si>
  <si>
    <t>SANTOS DUMONT</t>
  </si>
  <si>
    <t>INDAIATUBA</t>
  </si>
  <si>
    <t>060+800</t>
  </si>
  <si>
    <t>BOITUVA</t>
  </si>
  <si>
    <t>111+300</t>
  </si>
  <si>
    <t>D. GABRIEL PAULINO BUENO</t>
  </si>
  <si>
    <t>SP-300</t>
  </si>
  <si>
    <t>076+680</t>
  </si>
  <si>
    <t>PORTO FELIZ</t>
  </si>
  <si>
    <t>136+722</t>
  </si>
  <si>
    <t>FAUSTO SANTOMAURO</t>
  </si>
  <si>
    <t>SP-127</t>
  </si>
  <si>
    <t>012+625</t>
  </si>
  <si>
    <t>CORNÉLIO PIRES</t>
  </si>
  <si>
    <t>RIO DAS PEDRAS</t>
  </si>
  <si>
    <t>058+650</t>
  </si>
  <si>
    <t>SPVIAS</t>
  </si>
  <si>
    <t>LOTE - 20</t>
  </si>
  <si>
    <t>ITATINGA</t>
  </si>
  <si>
    <t>208+400</t>
  </si>
  <si>
    <t>IARAS</t>
  </si>
  <si>
    <t>278+000</t>
  </si>
  <si>
    <t>QUADRA</t>
  </si>
  <si>
    <t>158+300</t>
  </si>
  <si>
    <t>ANTONIO ROMANO SCHINCARIOL</t>
  </si>
  <si>
    <t>MORRO DO ALTO</t>
  </si>
  <si>
    <t>128+900</t>
  </si>
  <si>
    <t xml:space="preserve">MORRO DO ALTO </t>
  </si>
  <si>
    <t>133+900</t>
  </si>
  <si>
    <t>GRAMADÃO</t>
  </si>
  <si>
    <t>196+725</t>
  </si>
  <si>
    <t>JOÃO MELLÃO</t>
  </si>
  <si>
    <t>AVARÉ</t>
  </si>
  <si>
    <t>240+300</t>
  </si>
  <si>
    <t>FRANCISCO ALVES NEGRÃO</t>
  </si>
  <si>
    <t>SP-258</t>
  </si>
  <si>
    <t>BURI</t>
  </si>
  <si>
    <t>250+145</t>
  </si>
  <si>
    <t>ITARARÉ</t>
  </si>
  <si>
    <t>326+670</t>
  </si>
  <si>
    <t>ALAMBARI</t>
  </si>
  <si>
    <t>135+300</t>
  </si>
  <si>
    <t>ECOVIAS</t>
  </si>
  <si>
    <t>LOTE - 22</t>
  </si>
  <si>
    <t>CÔNEGO DOMÊNICO RANGONI</t>
  </si>
  <si>
    <t>SP-055</t>
  </si>
  <si>
    <t>250+464</t>
  </si>
  <si>
    <t>PADRE MANOEL DA NÓBREGA</t>
  </si>
  <si>
    <t>SÃO VICENTE</t>
  </si>
  <si>
    <t>279+950</t>
  </si>
  <si>
    <t>ANCHIETA</t>
  </si>
  <si>
    <t>SP-150</t>
  </si>
  <si>
    <t>RIACHO GRANDE</t>
  </si>
  <si>
    <t>031+106</t>
  </si>
  <si>
    <t>IMIGRANTES</t>
  </si>
  <si>
    <t>SP-160</t>
  </si>
  <si>
    <t>DIADEMA</t>
  </si>
  <si>
    <t>015+917</t>
  </si>
  <si>
    <t>ELDORADO</t>
  </si>
  <si>
    <t>020+100</t>
  </si>
  <si>
    <t>BATISTINI</t>
  </si>
  <si>
    <t>025+579</t>
  </si>
  <si>
    <t>PIRATININGA</t>
  </si>
  <si>
    <t>032+381</t>
  </si>
  <si>
    <t>SP-209</t>
  </si>
  <si>
    <t>J. HIPÓLITO MARTINS</t>
  </si>
  <si>
    <t>BOTUCATU</t>
  </si>
  <si>
    <t>CAIUÁ</t>
  </si>
  <si>
    <t>INT/CAP</t>
  </si>
  <si>
    <t>PRESIDENTE BERNARDES</t>
  </si>
  <si>
    <t>CAP/INT</t>
  </si>
  <si>
    <t>AREIÓPOLIS</t>
  </si>
  <si>
    <t>AGUDOS</t>
  </si>
  <si>
    <t>AVAI</t>
  </si>
  <si>
    <t>PIRAJUI</t>
  </si>
  <si>
    <t>PROMISSAO</t>
  </si>
  <si>
    <t>GLICÉRIO</t>
  </si>
  <si>
    <t>GUARARAPES</t>
  </si>
  <si>
    <t>LAVÍNIA</t>
  </si>
  <si>
    <t>CASTILHO</t>
  </si>
  <si>
    <t>MIGUEL MELHADO CAMPOS</t>
  </si>
  <si>
    <t>BIDIRECIONAL</t>
  </si>
  <si>
    <t>SP-324</t>
  </si>
  <si>
    <t>SP-065</t>
  </si>
  <si>
    <t>JACAREÍ</t>
  </si>
  <si>
    <t>JAC/CAM</t>
  </si>
  <si>
    <t>CAM/JAC</t>
  </si>
  <si>
    <t>NAZARÉ</t>
  </si>
  <si>
    <t>ITATIBA</t>
  </si>
  <si>
    <t>ITAQUAQUECETUBA</t>
  </si>
  <si>
    <t>GUARAREMA</t>
  </si>
  <si>
    <t>SP-070</t>
  </si>
  <si>
    <t>CAÇAPAVA</t>
  </si>
  <si>
    <t>RODOVIAS DO DERSA</t>
  </si>
  <si>
    <t>MARECHAL RONDON</t>
  </si>
  <si>
    <t>DOM PEDRO I</t>
  </si>
  <si>
    <t>AYRTON SENNA DA SILVA</t>
  </si>
  <si>
    <t>GOV. CARVALHO PINTO</t>
  </si>
  <si>
    <t>COM. JOÃO R. DE BARROS</t>
  </si>
  <si>
    <t>CÁLCULO DA TARIFA DE PEDÁGIO NAS RODOVIAS DO ESTADO DE SÃO PAULO</t>
  </si>
  <si>
    <t>ENGº PAULO ROMANO</t>
  </si>
  <si>
    <t>TOTAL A PAGAR</t>
  </si>
  <si>
    <t>SUB-TOTAL AUTOBAN</t>
  </si>
  <si>
    <t>SUB-TOTAL TEBE</t>
  </si>
  <si>
    <t>SUB-TOTAL VIANORTE</t>
  </si>
  <si>
    <t>SUB-TOTAL INTERVIAS</t>
  </si>
  <si>
    <t>SUB-TOTAL CENTROVIAS</t>
  </si>
  <si>
    <t>SUB-TOTAL TRIANGULO</t>
  </si>
  <si>
    <t>SUB-TOTAL AUTOVIAS</t>
  </si>
  <si>
    <t>SUB-TOTAL RENOVIAS</t>
  </si>
  <si>
    <t>SUB-TOTAL VIAOESTE</t>
  </si>
  <si>
    <t>SUB-TOTAL COLINAS</t>
  </si>
  <si>
    <t>SUB-TOTAL SPVIAS</t>
  </si>
  <si>
    <t>SUB-TOTAL ECOVIAS</t>
  </si>
  <si>
    <t>RODOVIAS DER</t>
  </si>
  <si>
    <t>SUB-TOTAL DER</t>
  </si>
  <si>
    <t>SUB-TOTAL DERSA</t>
  </si>
  <si>
    <t>SENTIDO DA COBRANÇA</t>
  </si>
  <si>
    <t>IDENTIFICAÇÃO DA PRAÇA</t>
  </si>
  <si>
    <t>PREFIXO</t>
  </si>
  <si>
    <t>NOME DA RODOVIA</t>
  </si>
  <si>
    <t>TARIFA POR EIXO COMERCIAL</t>
  </si>
  <si>
    <t>ENTRE COM O Nº DE EIXOS</t>
  </si>
  <si>
    <t xml:space="preserve">TARIFA POR PRAÇA </t>
  </si>
  <si>
    <t>atualizado em 01/07/04</t>
  </si>
  <si>
    <t>GUARUJÁ</t>
  </si>
  <si>
    <t>não há cobrança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</si>
</sst>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&quot;R$&quot;#,##0_);\(&quot;R$&quot;#,##0\)"/>
    <numFmt numFmtId="175" formatCode="&quot;R$&quot;#,##0_);[Red]\(&quot;R$&quot;#,##0\)"/>
    <numFmt numFmtId="176" formatCode="&quot;R$&quot;#,##0.00_);\(&quot;R$&quot;#,##0.00\)"/>
    <numFmt numFmtId="177" formatCode="&quot;R$&quot;#,##0.00_);[Red]\(&quot;R$&quot;#,##0.00\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&quot;R$  &quot;#,##0_);\(&quot;R$  &quot;#,##0\)"/>
    <numFmt numFmtId="181" formatCode="&quot;R$  &quot;#,##0_);[Red]\(&quot;R$  &quot;#,##0\)"/>
    <numFmt numFmtId="182" formatCode="&quot;R$  &quot;#,##0.00_);\(&quot;R$  &quot;#,##0.00\)"/>
    <numFmt numFmtId="183" formatCode="&quot;R$  &quot;#,##0.00_);[Red]\(&quot;R$  &quot;#,##0.00\)"/>
    <numFmt numFmtId="184" formatCode="_(&quot;R$  &quot;* #,##0_);_(&quot;R$  &quot;* \(#,##0\);_(&quot;R$  &quot;* &quot;-&quot;_);_(@_)"/>
    <numFmt numFmtId="185" formatCode="_(&quot;R$  &quot;* #,##0.00_);_(&quot;R$  &quot;* \(#,##0.00\);_(&quot;R$  &quot;* &quot;-&quot;??_);_(@_)"/>
    <numFmt numFmtId="186" formatCode="d/m/yy\ h:mm"/>
    <numFmt numFmtId="187" formatCode="d\ mmmm\,\ yyyy"/>
    <numFmt numFmtId="188" formatCode="00000"/>
    <numFmt numFmtId="189" formatCode="dd\-mmm\-yy"/>
    <numFmt numFmtId="190" formatCode="_(* #,##0.0_);_(* \(#,##0.0\);_(* &quot;-&quot;??_);_(@_)"/>
    <numFmt numFmtId="191" formatCode="_(* #,##0_);_(* \(#,##0\);_(* &quot;-&quot;??_);_(@_)"/>
    <numFmt numFmtId="192" formatCode="0.0000"/>
    <numFmt numFmtId="193" formatCode="0.0"/>
    <numFmt numFmtId="194" formatCode="_(* #,##0.000_);_(* \(#,##0.000\);_(* &quot;-&quot;??_);_(@_)"/>
    <numFmt numFmtId="195" formatCode="&quot;R$ &quot;#,##0.00"/>
    <numFmt numFmtId="196" formatCode="#,##0.000"/>
    <numFmt numFmtId="197" formatCode="0.0%"/>
    <numFmt numFmtId="198" formatCode="mmm/yyyy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b/>
      <sz val="7"/>
      <name val="Arial Narrow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14"/>
      <color indexed="12"/>
      <name val="Bazooka"/>
      <family val="0"/>
    </font>
    <font>
      <u val="single"/>
      <sz val="12"/>
      <name val="Verdana"/>
      <family val="2"/>
    </font>
    <font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Arial"/>
      <family val="0"/>
    </font>
    <font>
      <sz val="8"/>
      <color indexed="4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justify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16" fillId="4" borderId="3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2" fontId="17" fillId="6" borderId="12" xfId="0" applyNumberFormat="1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542925</xdr:colOff>
      <xdr:row>16</xdr:row>
      <xdr:rowOff>95250</xdr:rowOff>
    </xdr:from>
    <xdr:to>
      <xdr:col>19</xdr:col>
      <xdr:colOff>542925</xdr:colOff>
      <xdr:row>18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5382875" y="3724275"/>
          <a:ext cx="0" cy="3714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542925</xdr:colOff>
      <xdr:row>16</xdr:row>
      <xdr:rowOff>95250</xdr:rowOff>
    </xdr:from>
    <xdr:to>
      <xdr:col>19</xdr:col>
      <xdr:colOff>542925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5382875" y="3724275"/>
          <a:ext cx="0" cy="3714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190500</xdr:rowOff>
    </xdr:from>
    <xdr:to>
      <xdr:col>8</xdr:col>
      <xdr:colOff>428625</xdr:colOff>
      <xdr:row>8</xdr:row>
      <xdr:rowOff>371475</xdr:rowOff>
    </xdr:to>
    <xdr:sp>
      <xdr:nvSpPr>
        <xdr:cNvPr id="3" name="Line 3"/>
        <xdr:cNvSpPr>
          <a:spLocks/>
        </xdr:cNvSpPr>
      </xdr:nvSpPr>
      <xdr:spPr>
        <a:xfrm>
          <a:off x="7981950" y="1828800"/>
          <a:ext cx="0" cy="466725"/>
        </a:xfrm>
        <a:prstGeom prst="line">
          <a:avLst/>
        </a:prstGeom>
        <a:noFill/>
        <a:ln w="571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7"/>
  <sheetViews>
    <sheetView showGridLines="0" tabSelected="1" showOutlineSymbols="0" zoomScale="75" zoomScaleNormal="75" zoomScaleSheetLayoutView="75" workbookViewId="0" topLeftCell="A110">
      <selection activeCell="D128" sqref="D128"/>
    </sheetView>
  </sheetViews>
  <sheetFormatPr defaultColWidth="9.140625" defaultRowHeight="12.75"/>
  <cols>
    <col min="1" max="1" width="5.8515625" style="1" customWidth="1"/>
    <col min="2" max="2" width="28.421875" style="1" customWidth="1"/>
    <col min="3" max="3" width="9.8515625" style="1" customWidth="1"/>
    <col min="4" max="4" width="23.8515625" style="1" customWidth="1"/>
    <col min="5" max="5" width="11.421875" style="29" customWidth="1"/>
    <col min="6" max="6" width="14.7109375" style="1" customWidth="1"/>
    <col min="7" max="7" width="5.28125" style="1" customWidth="1"/>
    <col min="8" max="8" width="13.8515625" style="1" customWidth="1"/>
    <col min="9" max="9" width="13.00390625" style="1" customWidth="1"/>
    <col min="10" max="10" width="14.00390625" style="1" customWidth="1"/>
    <col min="11" max="16384" width="9.140625" style="1" customWidth="1"/>
  </cols>
  <sheetData>
    <row r="2" ht="13.5" thickBot="1"/>
    <row r="3" spans="2:10" ht="21" customHeight="1" thickBot="1">
      <c r="B3" s="74" t="s">
        <v>283</v>
      </c>
      <c r="C3" s="75"/>
      <c r="D3" s="75"/>
      <c r="E3" s="75"/>
      <c r="F3" s="75"/>
      <c r="G3" s="75"/>
      <c r="H3" s="75"/>
      <c r="I3" s="75"/>
      <c r="J3" s="76"/>
    </row>
    <row r="4" spans="2:10" ht="21" customHeight="1">
      <c r="B4" s="2"/>
      <c r="C4" s="2"/>
      <c r="D4" s="2"/>
      <c r="E4" s="2"/>
      <c r="F4" s="2"/>
      <c r="G4" s="2"/>
      <c r="H4" s="77" t="s">
        <v>308</v>
      </c>
      <c r="I4" s="78"/>
      <c r="J4" s="78"/>
    </row>
    <row r="5" spans="2:10" ht="15.75" customHeight="1">
      <c r="B5" s="72"/>
      <c r="C5" s="72"/>
      <c r="D5" s="73"/>
      <c r="E5" s="73"/>
      <c r="F5" s="71"/>
      <c r="G5" s="71"/>
      <c r="H5" s="79"/>
      <c r="I5" s="79"/>
      <c r="J5" s="79"/>
    </row>
    <row r="6" spans="2:10" ht="22.5" customHeight="1">
      <c r="B6" s="53" t="s">
        <v>304</v>
      </c>
      <c r="C6" s="55" t="s">
        <v>303</v>
      </c>
      <c r="D6" s="62" t="s">
        <v>302</v>
      </c>
      <c r="E6" s="57" t="s">
        <v>0</v>
      </c>
      <c r="F6" s="64" t="s">
        <v>301</v>
      </c>
      <c r="G6" s="65"/>
      <c r="H6" s="59" t="s">
        <v>305</v>
      </c>
      <c r="I6" s="59" t="s">
        <v>306</v>
      </c>
      <c r="J6" s="59" t="s">
        <v>307</v>
      </c>
    </row>
    <row r="7" spans="2:10" ht="22.5" customHeight="1">
      <c r="B7" s="54"/>
      <c r="C7" s="56"/>
      <c r="D7" s="63"/>
      <c r="E7" s="58"/>
      <c r="F7" s="66"/>
      <c r="G7" s="67"/>
      <c r="H7" s="61"/>
      <c r="I7" s="60"/>
      <c r="J7" s="61"/>
    </row>
    <row r="8" spans="2:10" ht="22.5" customHeight="1" thickBot="1">
      <c r="B8" s="38"/>
      <c r="C8" s="39"/>
      <c r="D8" s="40"/>
      <c r="E8" s="39"/>
      <c r="F8" s="41"/>
      <c r="G8" s="41"/>
      <c r="H8" s="39"/>
      <c r="I8" s="41"/>
      <c r="J8" s="39"/>
    </row>
    <row r="9" spans="2:10" s="44" customFormat="1" ht="30" customHeight="1" thickBot="1">
      <c r="B9" s="42"/>
      <c r="C9" s="43"/>
      <c r="D9" s="45" t="s">
        <v>285</v>
      </c>
      <c r="E9" s="69">
        <f>(I11+I30+I36+I43+I55+I63+I73+I80+I91+I102+I111+I124+I134+I150)</f>
        <v>0</v>
      </c>
      <c r="F9" s="70"/>
      <c r="G9" s="43"/>
      <c r="H9" s="6"/>
      <c r="I9" s="6"/>
      <c r="J9" s="6"/>
    </row>
    <row r="10" spans="2:10" ht="15" customHeight="1">
      <c r="B10" s="5"/>
      <c r="C10" s="3"/>
      <c r="D10" s="3"/>
      <c r="E10" s="3"/>
      <c r="F10" s="37"/>
      <c r="G10" s="4"/>
      <c r="H10" s="6"/>
      <c r="I10" s="6"/>
      <c r="J10" s="6"/>
    </row>
    <row r="11" spans="2:10" ht="15" customHeight="1">
      <c r="B11" s="35" t="s">
        <v>1</v>
      </c>
      <c r="C11" s="68" t="s">
        <v>2</v>
      </c>
      <c r="D11" s="68"/>
      <c r="E11" s="36"/>
      <c r="F11" s="49" t="s">
        <v>286</v>
      </c>
      <c r="G11" s="50"/>
      <c r="H11" s="51"/>
      <c r="I11" s="52">
        <f>SUM(J13:J28)</f>
        <v>0</v>
      </c>
      <c r="J11" s="51"/>
    </row>
    <row r="12" spans="2:10" s="7" customFormat="1" ht="20.25" customHeight="1">
      <c r="B12" s="8"/>
      <c r="C12" s="9"/>
      <c r="D12" s="9"/>
      <c r="E12" s="10"/>
      <c r="F12" s="11"/>
      <c r="G12" s="8"/>
      <c r="H12" s="8"/>
      <c r="I12" s="8"/>
      <c r="J12" s="8"/>
    </row>
    <row r="13" spans="2:10" ht="13.5" customHeight="1">
      <c r="B13" s="12" t="s">
        <v>18</v>
      </c>
      <c r="C13" s="13" t="s">
        <v>19</v>
      </c>
      <c r="D13" s="14" t="s">
        <v>20</v>
      </c>
      <c r="E13" s="13" t="s">
        <v>21</v>
      </c>
      <c r="F13" s="13" t="s">
        <v>7</v>
      </c>
      <c r="G13" s="13" t="s">
        <v>8</v>
      </c>
      <c r="H13" s="32">
        <v>4.7</v>
      </c>
      <c r="I13" s="32"/>
      <c r="J13" s="32">
        <f>(I13*H13)</f>
        <v>0</v>
      </c>
    </row>
    <row r="14" spans="2:10" ht="13.5" customHeight="1">
      <c r="B14" s="12"/>
      <c r="C14" s="13" t="s">
        <v>19</v>
      </c>
      <c r="D14" s="14" t="s">
        <v>20</v>
      </c>
      <c r="E14" s="13" t="s">
        <v>21</v>
      </c>
      <c r="F14" s="13" t="s">
        <v>11</v>
      </c>
      <c r="G14" s="13" t="s">
        <v>8</v>
      </c>
      <c r="H14" s="32">
        <v>4.7</v>
      </c>
      <c r="I14" s="32"/>
      <c r="J14" s="32">
        <f aca="true" t="shared" si="0" ref="J14:J78">(I14*H14)</f>
        <v>0</v>
      </c>
    </row>
    <row r="15" spans="2:10" ht="13.5" customHeight="1">
      <c r="B15" s="15"/>
      <c r="C15" s="13" t="s">
        <v>19</v>
      </c>
      <c r="D15" s="14" t="s">
        <v>22</v>
      </c>
      <c r="E15" s="13" t="s">
        <v>23</v>
      </c>
      <c r="F15" s="13" t="s">
        <v>7</v>
      </c>
      <c r="G15" s="13" t="s">
        <v>8</v>
      </c>
      <c r="H15" s="32">
        <v>4.6</v>
      </c>
      <c r="I15" s="46"/>
      <c r="J15" s="32">
        <f t="shared" si="0"/>
        <v>0</v>
      </c>
    </row>
    <row r="16" spans="2:10" ht="13.5" customHeight="1">
      <c r="B16" s="12"/>
      <c r="C16" s="13" t="s">
        <v>19</v>
      </c>
      <c r="D16" s="14" t="s">
        <v>22</v>
      </c>
      <c r="E16" s="13" t="s">
        <v>24</v>
      </c>
      <c r="F16" s="13" t="s">
        <v>11</v>
      </c>
      <c r="G16" s="13" t="s">
        <v>8</v>
      </c>
      <c r="H16" s="32">
        <v>4.6</v>
      </c>
      <c r="I16" s="32"/>
      <c r="J16" s="32">
        <f t="shared" si="0"/>
        <v>0</v>
      </c>
    </row>
    <row r="17" spans="2:10" ht="13.5" customHeight="1">
      <c r="B17" s="12"/>
      <c r="C17" s="13" t="s">
        <v>19</v>
      </c>
      <c r="D17" s="14" t="s">
        <v>25</v>
      </c>
      <c r="E17" s="13" t="s">
        <v>26</v>
      </c>
      <c r="F17" s="13" t="s">
        <v>7</v>
      </c>
      <c r="G17" s="13" t="s">
        <v>8</v>
      </c>
      <c r="H17" s="32">
        <v>4.1</v>
      </c>
      <c r="I17" s="32"/>
      <c r="J17" s="32">
        <f t="shared" si="0"/>
        <v>0</v>
      </c>
    </row>
    <row r="18" spans="2:10" ht="13.5" customHeight="1">
      <c r="B18" s="12"/>
      <c r="C18" s="13" t="s">
        <v>19</v>
      </c>
      <c r="D18" s="14" t="s">
        <v>25</v>
      </c>
      <c r="E18" s="13" t="s">
        <v>26</v>
      </c>
      <c r="F18" s="13" t="s">
        <v>11</v>
      </c>
      <c r="G18" s="13" t="s">
        <v>8</v>
      </c>
      <c r="H18" s="32">
        <v>4.1</v>
      </c>
      <c r="I18" s="32"/>
      <c r="J18" s="32">
        <f t="shared" si="0"/>
        <v>0</v>
      </c>
    </row>
    <row r="19" spans="2:10" ht="13.5" customHeight="1">
      <c r="B19" s="12"/>
      <c r="C19" s="13" t="s">
        <v>19</v>
      </c>
      <c r="D19" s="14" t="s">
        <v>27</v>
      </c>
      <c r="E19" s="13" t="s">
        <v>28</v>
      </c>
      <c r="F19" s="13" t="s">
        <v>7</v>
      </c>
      <c r="G19" s="13" t="s">
        <v>8</v>
      </c>
      <c r="H19" s="32">
        <v>3.1</v>
      </c>
      <c r="I19" s="32"/>
      <c r="J19" s="32">
        <f t="shared" si="0"/>
        <v>0</v>
      </c>
    </row>
    <row r="20" spans="2:10" ht="13.5" customHeight="1">
      <c r="B20" s="12"/>
      <c r="C20" s="13" t="s">
        <v>19</v>
      </c>
      <c r="D20" s="14" t="s">
        <v>16</v>
      </c>
      <c r="E20" s="13" t="s">
        <v>28</v>
      </c>
      <c r="F20" s="13" t="s">
        <v>11</v>
      </c>
      <c r="G20" s="13" t="s">
        <v>8</v>
      </c>
      <c r="H20" s="32">
        <v>3.1</v>
      </c>
      <c r="I20" s="32"/>
      <c r="J20" s="32">
        <f t="shared" si="0"/>
        <v>0</v>
      </c>
    </row>
    <row r="21" spans="2:10" ht="13.5" customHeight="1">
      <c r="B21" s="12" t="s">
        <v>3</v>
      </c>
      <c r="C21" s="13" t="s">
        <v>4</v>
      </c>
      <c r="D21" s="14" t="s">
        <v>5</v>
      </c>
      <c r="E21" s="13" t="s">
        <v>6</v>
      </c>
      <c r="F21" s="13" t="s">
        <v>7</v>
      </c>
      <c r="G21" s="13" t="s">
        <v>8</v>
      </c>
      <c r="H21" s="32">
        <v>4.7</v>
      </c>
      <c r="I21" s="32"/>
      <c r="J21" s="32">
        <f t="shared" si="0"/>
        <v>0</v>
      </c>
    </row>
    <row r="22" spans="2:10" ht="13.5" customHeight="1">
      <c r="B22" s="12"/>
      <c r="C22" s="13" t="s">
        <v>4</v>
      </c>
      <c r="D22" s="14" t="s">
        <v>9</v>
      </c>
      <c r="E22" s="13" t="s">
        <v>10</v>
      </c>
      <c r="F22" s="13" t="s">
        <v>11</v>
      </c>
      <c r="G22" s="13" t="s">
        <v>8</v>
      </c>
      <c r="H22" s="32">
        <v>4.7</v>
      </c>
      <c r="I22" s="32"/>
      <c r="J22" s="32">
        <f t="shared" si="0"/>
        <v>0</v>
      </c>
    </row>
    <row r="23" spans="2:10" ht="13.5" customHeight="1">
      <c r="B23" s="15"/>
      <c r="C23" s="13" t="s">
        <v>4</v>
      </c>
      <c r="D23" s="14" t="s">
        <v>12</v>
      </c>
      <c r="E23" s="13" t="s">
        <v>13</v>
      </c>
      <c r="F23" s="13" t="s">
        <v>7</v>
      </c>
      <c r="G23" s="13" t="s">
        <v>8</v>
      </c>
      <c r="H23" s="32">
        <v>4.6</v>
      </c>
      <c r="I23" s="32"/>
      <c r="J23" s="32">
        <f t="shared" si="0"/>
        <v>0</v>
      </c>
    </row>
    <row r="24" spans="2:10" ht="13.5" customHeight="1">
      <c r="B24" s="12"/>
      <c r="C24" s="13" t="s">
        <v>4</v>
      </c>
      <c r="D24" s="14" t="s">
        <v>12</v>
      </c>
      <c r="E24" s="13" t="s">
        <v>13</v>
      </c>
      <c r="F24" s="13" t="s">
        <v>11</v>
      </c>
      <c r="G24" s="13" t="s">
        <v>8</v>
      </c>
      <c r="H24" s="32">
        <v>4.6</v>
      </c>
      <c r="I24" s="32"/>
      <c r="J24" s="32">
        <f t="shared" si="0"/>
        <v>0</v>
      </c>
    </row>
    <row r="25" spans="2:10" ht="13.5" customHeight="1">
      <c r="B25" s="12"/>
      <c r="C25" s="13" t="s">
        <v>4</v>
      </c>
      <c r="D25" s="14" t="s">
        <v>14</v>
      </c>
      <c r="E25" s="13" t="s">
        <v>15</v>
      </c>
      <c r="F25" s="13" t="s">
        <v>7</v>
      </c>
      <c r="G25" s="13" t="s">
        <v>8</v>
      </c>
      <c r="H25" s="32">
        <v>4.1</v>
      </c>
      <c r="I25" s="32"/>
      <c r="J25" s="32">
        <f t="shared" si="0"/>
        <v>0</v>
      </c>
    </row>
    <row r="26" spans="2:10" ht="13.5" customHeight="1">
      <c r="B26" s="12"/>
      <c r="C26" s="13" t="s">
        <v>4</v>
      </c>
      <c r="D26" s="14" t="s">
        <v>14</v>
      </c>
      <c r="E26" s="13" t="s">
        <v>15</v>
      </c>
      <c r="F26" s="13" t="s">
        <v>11</v>
      </c>
      <c r="G26" s="13" t="s">
        <v>8</v>
      </c>
      <c r="H26" s="32">
        <v>4.1</v>
      </c>
      <c r="I26" s="32"/>
      <c r="J26" s="32">
        <f t="shared" si="0"/>
        <v>0</v>
      </c>
    </row>
    <row r="27" spans="2:10" ht="13.5" customHeight="1">
      <c r="B27" s="12"/>
      <c r="C27" s="13" t="s">
        <v>4</v>
      </c>
      <c r="D27" s="14" t="s">
        <v>16</v>
      </c>
      <c r="E27" s="13" t="s">
        <v>17</v>
      </c>
      <c r="F27" s="13" t="s">
        <v>7</v>
      </c>
      <c r="G27" s="13" t="s">
        <v>8</v>
      </c>
      <c r="H27" s="32">
        <v>3.1</v>
      </c>
      <c r="I27" s="32"/>
      <c r="J27" s="32">
        <f t="shared" si="0"/>
        <v>0</v>
      </c>
    </row>
    <row r="28" spans="2:10" ht="13.5" customHeight="1">
      <c r="B28" s="12"/>
      <c r="C28" s="13" t="s">
        <v>4</v>
      </c>
      <c r="D28" s="14" t="s">
        <v>16</v>
      </c>
      <c r="E28" s="13" t="s">
        <v>17</v>
      </c>
      <c r="F28" s="13" t="s">
        <v>11</v>
      </c>
      <c r="G28" s="13" t="s">
        <v>8</v>
      </c>
      <c r="H28" s="32">
        <v>3.1</v>
      </c>
      <c r="I28" s="32"/>
      <c r="J28" s="32">
        <f t="shared" si="0"/>
        <v>0</v>
      </c>
    </row>
    <row r="29" spans="2:10" s="7" customFormat="1" ht="13.5" customHeight="1">
      <c r="B29" s="16"/>
      <c r="C29" s="17"/>
      <c r="D29" s="18"/>
      <c r="E29" s="17"/>
      <c r="F29" s="17"/>
      <c r="G29" s="17"/>
      <c r="H29" s="32"/>
      <c r="I29" s="32"/>
      <c r="J29" s="32"/>
    </row>
    <row r="30" spans="2:10" ht="13.5" customHeight="1">
      <c r="B30" s="35" t="s">
        <v>29</v>
      </c>
      <c r="C30" s="68" t="s">
        <v>30</v>
      </c>
      <c r="D30" s="68"/>
      <c r="E30" s="36"/>
      <c r="F30" s="49" t="s">
        <v>287</v>
      </c>
      <c r="G30" s="50"/>
      <c r="H30" s="51"/>
      <c r="I30" s="52">
        <f>SUM(J32:J34)</f>
        <v>0</v>
      </c>
      <c r="J30" s="51"/>
    </row>
    <row r="31" spans="2:10" ht="13.5" customHeight="1">
      <c r="B31" s="21"/>
      <c r="C31" s="17"/>
      <c r="D31" s="17"/>
      <c r="E31" s="17"/>
      <c r="F31" s="22"/>
      <c r="G31" s="17"/>
      <c r="H31" s="32"/>
      <c r="I31" s="32"/>
      <c r="J31" s="32"/>
    </row>
    <row r="32" spans="2:10" ht="13.5" customHeight="1">
      <c r="B32" s="14" t="s">
        <v>31</v>
      </c>
      <c r="C32" s="14" t="s">
        <v>32</v>
      </c>
      <c r="D32" s="14" t="s">
        <v>33</v>
      </c>
      <c r="E32" s="13" t="s">
        <v>34</v>
      </c>
      <c r="F32" s="13" t="s">
        <v>35</v>
      </c>
      <c r="G32" s="13" t="s">
        <v>36</v>
      </c>
      <c r="H32" s="32">
        <v>4.5</v>
      </c>
      <c r="I32" s="32"/>
      <c r="J32" s="32">
        <f t="shared" si="0"/>
        <v>0</v>
      </c>
    </row>
    <row r="33" spans="2:10" ht="13.5" customHeight="1">
      <c r="B33" s="14" t="s">
        <v>37</v>
      </c>
      <c r="C33" s="14" t="s">
        <v>38</v>
      </c>
      <c r="D33" s="14" t="s">
        <v>39</v>
      </c>
      <c r="E33" s="13" t="s">
        <v>40</v>
      </c>
      <c r="F33" s="13" t="s">
        <v>41</v>
      </c>
      <c r="G33" s="13" t="s">
        <v>36</v>
      </c>
      <c r="H33" s="32">
        <v>4.2</v>
      </c>
      <c r="I33" s="32"/>
      <c r="J33" s="32">
        <f t="shared" si="0"/>
        <v>0</v>
      </c>
    </row>
    <row r="34" spans="2:10" ht="13.5" customHeight="1">
      <c r="B34" s="14" t="s">
        <v>42</v>
      </c>
      <c r="C34" s="14" t="s">
        <v>43</v>
      </c>
      <c r="D34" s="14" t="s">
        <v>44</v>
      </c>
      <c r="E34" s="13" t="s">
        <v>45</v>
      </c>
      <c r="F34" s="13" t="s">
        <v>35</v>
      </c>
      <c r="G34" s="13" t="s">
        <v>36</v>
      </c>
      <c r="H34" s="32">
        <v>2.9</v>
      </c>
      <c r="I34" s="32"/>
      <c r="J34" s="32">
        <f t="shared" si="0"/>
        <v>0</v>
      </c>
    </row>
    <row r="35" spans="2:10" s="7" customFormat="1" ht="13.5" customHeight="1">
      <c r="B35" s="16"/>
      <c r="C35" s="17"/>
      <c r="D35" s="18"/>
      <c r="E35" s="17"/>
      <c r="F35" s="17"/>
      <c r="G35" s="17"/>
      <c r="H35" s="32"/>
      <c r="I35" s="32"/>
      <c r="J35" s="32"/>
    </row>
    <row r="36" spans="2:10" ht="13.5" customHeight="1">
      <c r="B36" s="35" t="s">
        <v>46</v>
      </c>
      <c r="C36" s="68" t="s">
        <v>47</v>
      </c>
      <c r="D36" s="68"/>
      <c r="E36" s="36"/>
      <c r="F36" s="49" t="s">
        <v>288</v>
      </c>
      <c r="G36" s="50"/>
      <c r="H36" s="51"/>
      <c r="I36" s="52">
        <f>SUM(J38:J41)</f>
        <v>0</v>
      </c>
      <c r="J36" s="51"/>
    </row>
    <row r="37" spans="2:10" s="7" customFormat="1" ht="13.5" customHeight="1">
      <c r="B37" s="21"/>
      <c r="C37" s="17"/>
      <c r="D37" s="17"/>
      <c r="E37" s="17"/>
      <c r="F37" s="22"/>
      <c r="G37" s="17"/>
      <c r="H37" s="32"/>
      <c r="I37" s="32"/>
      <c r="J37" s="32"/>
    </row>
    <row r="38" spans="2:10" ht="13.5" customHeight="1">
      <c r="B38" s="14" t="s">
        <v>18</v>
      </c>
      <c r="C38" s="14" t="s">
        <v>19</v>
      </c>
      <c r="D38" s="14" t="s">
        <v>48</v>
      </c>
      <c r="E38" s="13" t="s">
        <v>49</v>
      </c>
      <c r="F38" s="13" t="s">
        <v>35</v>
      </c>
      <c r="G38" s="13" t="s">
        <v>36</v>
      </c>
      <c r="H38" s="32">
        <v>5.6</v>
      </c>
      <c r="I38" s="32"/>
      <c r="J38" s="32">
        <f t="shared" si="0"/>
        <v>0</v>
      </c>
    </row>
    <row r="39" spans="2:10" ht="13.5" customHeight="1">
      <c r="B39" s="14"/>
      <c r="C39" s="14" t="s">
        <v>19</v>
      </c>
      <c r="D39" s="14" t="s">
        <v>50</v>
      </c>
      <c r="E39" s="13" t="s">
        <v>51</v>
      </c>
      <c r="F39" s="13" t="s">
        <v>35</v>
      </c>
      <c r="G39" s="13" t="s">
        <v>36</v>
      </c>
      <c r="H39" s="32">
        <v>6.9</v>
      </c>
      <c r="I39" s="32"/>
      <c r="J39" s="32">
        <f t="shared" si="0"/>
        <v>0</v>
      </c>
    </row>
    <row r="40" spans="2:10" ht="13.5" customHeight="1">
      <c r="B40" s="14" t="s">
        <v>52</v>
      </c>
      <c r="C40" s="14" t="s">
        <v>53</v>
      </c>
      <c r="D40" s="14" t="s">
        <v>54</v>
      </c>
      <c r="E40" s="13" t="s">
        <v>55</v>
      </c>
      <c r="F40" s="13" t="s">
        <v>41</v>
      </c>
      <c r="G40" s="13" t="s">
        <v>36</v>
      </c>
      <c r="H40" s="32">
        <v>3.4</v>
      </c>
      <c r="I40" s="32"/>
      <c r="J40" s="32">
        <f t="shared" si="0"/>
        <v>0</v>
      </c>
    </row>
    <row r="41" spans="2:10" ht="13.5" customHeight="1">
      <c r="B41" s="14"/>
      <c r="C41" s="14" t="s">
        <v>53</v>
      </c>
      <c r="D41" s="14" t="s">
        <v>56</v>
      </c>
      <c r="E41" s="13" t="s">
        <v>57</v>
      </c>
      <c r="F41" s="13" t="s">
        <v>41</v>
      </c>
      <c r="G41" s="13" t="s">
        <v>36</v>
      </c>
      <c r="H41" s="32">
        <v>3</v>
      </c>
      <c r="I41" s="32"/>
      <c r="J41" s="32">
        <f t="shared" si="0"/>
        <v>0</v>
      </c>
    </row>
    <row r="42" spans="2:10" s="7" customFormat="1" ht="13.5" customHeight="1">
      <c r="B42" s="16"/>
      <c r="C42" s="17"/>
      <c r="D42" s="18"/>
      <c r="E42" s="17"/>
      <c r="F42" s="17"/>
      <c r="G42" s="17"/>
      <c r="H42" s="32"/>
      <c r="I42" s="32"/>
      <c r="J42" s="32"/>
    </row>
    <row r="43" spans="2:10" ht="13.5" customHeight="1">
      <c r="B43" s="35" t="s">
        <v>58</v>
      </c>
      <c r="C43" s="68" t="s">
        <v>59</v>
      </c>
      <c r="D43" s="68"/>
      <c r="E43" s="36"/>
      <c r="F43" s="49" t="s">
        <v>289</v>
      </c>
      <c r="G43" s="50"/>
      <c r="H43" s="51"/>
      <c r="I43" s="52">
        <f>SUM(J45:J53)</f>
        <v>0</v>
      </c>
      <c r="J43" s="51"/>
    </row>
    <row r="44" spans="2:10" s="7" customFormat="1" ht="13.5" customHeight="1">
      <c r="B44" s="21"/>
      <c r="C44" s="17"/>
      <c r="D44" s="17"/>
      <c r="E44" s="17"/>
      <c r="F44" s="22"/>
      <c r="G44" s="17"/>
      <c r="H44" s="32"/>
      <c r="I44" s="32"/>
      <c r="J44" s="32"/>
    </row>
    <row r="45" spans="2:10" ht="13.5" customHeight="1">
      <c r="B45" s="23" t="s">
        <v>18</v>
      </c>
      <c r="C45" s="14" t="s">
        <v>19</v>
      </c>
      <c r="D45" s="14" t="s">
        <v>60</v>
      </c>
      <c r="E45" s="13" t="s">
        <v>61</v>
      </c>
      <c r="F45" s="13" t="s">
        <v>35</v>
      </c>
      <c r="G45" s="13" t="s">
        <v>36</v>
      </c>
      <c r="H45" s="32">
        <v>3.9</v>
      </c>
      <c r="I45" s="32"/>
      <c r="J45" s="32">
        <f t="shared" si="0"/>
        <v>0</v>
      </c>
    </row>
    <row r="46" spans="2:10" ht="13.5" customHeight="1">
      <c r="B46" s="23"/>
      <c r="C46" s="14" t="s">
        <v>19</v>
      </c>
      <c r="D46" s="14" t="s">
        <v>62</v>
      </c>
      <c r="E46" s="13" t="s">
        <v>63</v>
      </c>
      <c r="F46" s="13" t="s">
        <v>35</v>
      </c>
      <c r="G46" s="13" t="s">
        <v>36</v>
      </c>
      <c r="H46" s="32">
        <v>3.9</v>
      </c>
      <c r="I46" s="32"/>
      <c r="J46" s="32">
        <f t="shared" si="0"/>
        <v>0</v>
      </c>
    </row>
    <row r="47" spans="2:10" ht="13.5" customHeight="1">
      <c r="B47" s="23"/>
      <c r="C47" s="14" t="s">
        <v>64</v>
      </c>
      <c r="D47" s="14" t="s">
        <v>65</v>
      </c>
      <c r="E47" s="13" t="s">
        <v>66</v>
      </c>
      <c r="F47" s="13" t="s">
        <v>41</v>
      </c>
      <c r="G47" s="13" t="s">
        <v>36</v>
      </c>
      <c r="H47" s="32">
        <v>3.4</v>
      </c>
      <c r="I47" s="32"/>
      <c r="J47" s="32">
        <f t="shared" si="0"/>
        <v>0</v>
      </c>
    </row>
    <row r="48" spans="2:10" ht="13.5" customHeight="1">
      <c r="B48" s="23" t="s">
        <v>67</v>
      </c>
      <c r="C48" s="14" t="s">
        <v>64</v>
      </c>
      <c r="D48" s="14" t="s">
        <v>27</v>
      </c>
      <c r="E48" s="13" t="s">
        <v>68</v>
      </c>
      <c r="F48" s="13" t="s">
        <v>41</v>
      </c>
      <c r="G48" s="13" t="s">
        <v>36</v>
      </c>
      <c r="H48" s="32">
        <v>2.8</v>
      </c>
      <c r="I48" s="32"/>
      <c r="J48" s="32">
        <f t="shared" si="0"/>
        <v>0</v>
      </c>
    </row>
    <row r="49" spans="2:10" ht="13.5" customHeight="1">
      <c r="B49" s="23"/>
      <c r="C49" s="14" t="s">
        <v>64</v>
      </c>
      <c r="D49" s="14" t="s">
        <v>69</v>
      </c>
      <c r="E49" s="13" t="s">
        <v>70</v>
      </c>
      <c r="F49" s="13" t="s">
        <v>41</v>
      </c>
      <c r="G49" s="13" t="s">
        <v>36</v>
      </c>
      <c r="H49" s="32">
        <v>3</v>
      </c>
      <c r="I49" s="32"/>
      <c r="J49" s="32">
        <f t="shared" si="0"/>
        <v>0</v>
      </c>
    </row>
    <row r="50" spans="2:10" ht="13.5" customHeight="1">
      <c r="B50" s="23" t="s">
        <v>71</v>
      </c>
      <c r="C50" s="14" t="s">
        <v>72</v>
      </c>
      <c r="D50" s="14" t="s">
        <v>73</v>
      </c>
      <c r="E50" s="13" t="s">
        <v>74</v>
      </c>
      <c r="F50" s="13" t="s">
        <v>41</v>
      </c>
      <c r="G50" s="13" t="s">
        <v>36</v>
      </c>
      <c r="H50" s="32">
        <v>3</v>
      </c>
      <c r="I50" s="32"/>
      <c r="J50" s="32">
        <f t="shared" si="0"/>
        <v>0</v>
      </c>
    </row>
    <row r="51" spans="2:10" ht="13.5" customHeight="1">
      <c r="B51" s="23"/>
      <c r="C51" s="14" t="s">
        <v>72</v>
      </c>
      <c r="D51" s="14" t="s">
        <v>75</v>
      </c>
      <c r="E51" s="13" t="s">
        <v>76</v>
      </c>
      <c r="F51" s="13" t="s">
        <v>41</v>
      </c>
      <c r="G51" s="13" t="s">
        <v>36</v>
      </c>
      <c r="H51" s="32">
        <v>1.6</v>
      </c>
      <c r="I51" s="32"/>
      <c r="J51" s="32">
        <f t="shared" si="0"/>
        <v>0</v>
      </c>
    </row>
    <row r="52" spans="2:10" ht="13.5" customHeight="1">
      <c r="B52" s="23" t="s">
        <v>77</v>
      </c>
      <c r="C52" s="14" t="s">
        <v>78</v>
      </c>
      <c r="D52" s="14" t="s">
        <v>79</v>
      </c>
      <c r="E52" s="13" t="s">
        <v>80</v>
      </c>
      <c r="F52" s="13" t="s">
        <v>41</v>
      </c>
      <c r="G52" s="13" t="s">
        <v>36</v>
      </c>
      <c r="H52" s="32">
        <v>2.9</v>
      </c>
      <c r="I52" s="32"/>
      <c r="J52" s="32">
        <f t="shared" si="0"/>
        <v>0</v>
      </c>
    </row>
    <row r="53" spans="2:10" ht="13.5" customHeight="1">
      <c r="B53" s="23"/>
      <c r="C53" s="14" t="s">
        <v>78</v>
      </c>
      <c r="D53" s="14" t="s">
        <v>81</v>
      </c>
      <c r="E53" s="13" t="s">
        <v>82</v>
      </c>
      <c r="F53" s="13" t="s">
        <v>41</v>
      </c>
      <c r="G53" s="13" t="s">
        <v>36</v>
      </c>
      <c r="H53" s="32">
        <v>3</v>
      </c>
      <c r="I53" s="32"/>
      <c r="J53" s="32">
        <f t="shared" si="0"/>
        <v>0</v>
      </c>
    </row>
    <row r="54" spans="2:10" s="7" customFormat="1" ht="13.5" customHeight="1">
      <c r="B54" s="16"/>
      <c r="C54" s="17"/>
      <c r="D54" s="18"/>
      <c r="E54" s="17"/>
      <c r="F54" s="17"/>
      <c r="G54" s="17"/>
      <c r="H54" s="32"/>
      <c r="I54" s="32"/>
      <c r="J54" s="32"/>
    </row>
    <row r="55" spans="2:10" ht="13.5" customHeight="1">
      <c r="B55" s="35" t="s">
        <v>83</v>
      </c>
      <c r="C55" s="68" t="s">
        <v>84</v>
      </c>
      <c r="D55" s="68"/>
      <c r="E55" s="31"/>
      <c r="F55" s="49" t="s">
        <v>290</v>
      </c>
      <c r="G55" s="50"/>
      <c r="H55" s="51"/>
      <c r="I55" s="52">
        <f>SUM(J57:J59)</f>
        <v>0</v>
      </c>
      <c r="J55" s="51"/>
    </row>
    <row r="56" spans="2:10" ht="13.5" customHeight="1">
      <c r="B56" s="24"/>
      <c r="C56" s="25"/>
      <c r="D56" s="25"/>
      <c r="E56" s="17"/>
      <c r="F56" s="22"/>
      <c r="G56" s="17"/>
      <c r="H56" s="32"/>
      <c r="I56" s="32"/>
      <c r="J56" s="32"/>
    </row>
    <row r="57" spans="2:10" ht="13.5" customHeight="1">
      <c r="B57" s="14" t="s">
        <v>85</v>
      </c>
      <c r="C57" s="14" t="s">
        <v>86</v>
      </c>
      <c r="D57" s="14" t="s">
        <v>87</v>
      </c>
      <c r="E57" s="13" t="s">
        <v>88</v>
      </c>
      <c r="F57" s="13" t="s">
        <v>7</v>
      </c>
      <c r="G57" s="13" t="s">
        <v>8</v>
      </c>
      <c r="H57" s="32">
        <v>5.4</v>
      </c>
      <c r="I57" s="32"/>
      <c r="J57" s="32">
        <f t="shared" si="0"/>
        <v>0</v>
      </c>
    </row>
    <row r="58" spans="2:10" ht="13.5" customHeight="1">
      <c r="B58" s="14"/>
      <c r="C58" s="14" t="s">
        <v>86</v>
      </c>
      <c r="D58" s="14" t="s">
        <v>75</v>
      </c>
      <c r="E58" s="13" t="s">
        <v>89</v>
      </c>
      <c r="F58" s="13" t="s">
        <v>11</v>
      </c>
      <c r="G58" s="13" t="s">
        <v>8</v>
      </c>
      <c r="H58" s="32">
        <v>8.8</v>
      </c>
      <c r="I58" s="32"/>
      <c r="J58" s="32">
        <f t="shared" si="0"/>
        <v>0</v>
      </c>
    </row>
    <row r="59" spans="2:10" ht="13.5" customHeight="1">
      <c r="B59" s="14" t="s">
        <v>284</v>
      </c>
      <c r="C59" s="14" t="s">
        <v>90</v>
      </c>
      <c r="D59" s="14" t="s">
        <v>91</v>
      </c>
      <c r="E59" s="13" t="s">
        <v>92</v>
      </c>
      <c r="F59" s="13" t="s">
        <v>93</v>
      </c>
      <c r="G59" s="13" t="s">
        <v>8</v>
      </c>
      <c r="H59" s="32">
        <v>5.2</v>
      </c>
      <c r="I59" s="32"/>
      <c r="J59" s="32">
        <f t="shared" si="0"/>
        <v>0</v>
      </c>
    </row>
    <row r="60" spans="2:10" ht="13.5" customHeight="1">
      <c r="B60" s="14"/>
      <c r="C60" s="14" t="s">
        <v>90</v>
      </c>
      <c r="D60" s="14" t="s">
        <v>94</v>
      </c>
      <c r="E60" s="13" t="s">
        <v>95</v>
      </c>
      <c r="F60" s="13" t="s">
        <v>96</v>
      </c>
      <c r="G60" s="13" t="s">
        <v>8</v>
      </c>
      <c r="H60" s="32">
        <v>5.8</v>
      </c>
      <c r="I60" s="32"/>
      <c r="J60" s="32">
        <f t="shared" si="0"/>
        <v>0</v>
      </c>
    </row>
    <row r="61" spans="2:10" ht="13.5" customHeight="1">
      <c r="B61" s="23" t="s">
        <v>282</v>
      </c>
      <c r="C61" s="14" t="s">
        <v>90</v>
      </c>
      <c r="D61" s="14" t="s">
        <v>97</v>
      </c>
      <c r="E61" s="13" t="s">
        <v>98</v>
      </c>
      <c r="F61" s="13" t="s">
        <v>41</v>
      </c>
      <c r="G61" s="13" t="s">
        <v>36</v>
      </c>
      <c r="H61" s="32">
        <v>5.6</v>
      </c>
      <c r="I61" s="32"/>
      <c r="J61" s="32">
        <f t="shared" si="0"/>
        <v>0</v>
      </c>
    </row>
    <row r="62" spans="2:10" s="7" customFormat="1" ht="13.5" customHeight="1">
      <c r="B62" s="16"/>
      <c r="C62" s="17"/>
      <c r="D62" s="18"/>
      <c r="E62" s="17"/>
      <c r="F62" s="17"/>
      <c r="G62" s="17"/>
      <c r="H62" s="32"/>
      <c r="I62" s="32"/>
      <c r="J62" s="32"/>
    </row>
    <row r="63" spans="2:10" ht="13.5" customHeight="1">
      <c r="B63" s="35" t="s">
        <v>99</v>
      </c>
      <c r="C63" s="68" t="s">
        <v>100</v>
      </c>
      <c r="D63" s="68"/>
      <c r="E63" s="36"/>
      <c r="F63" s="49" t="s">
        <v>291</v>
      </c>
      <c r="G63" s="50"/>
      <c r="H63" s="51"/>
      <c r="I63" s="52">
        <f>SUM(J65:J71)</f>
        <v>0</v>
      </c>
      <c r="J63" s="51"/>
    </row>
    <row r="64" spans="2:10" s="7" customFormat="1" ht="13.5" customHeight="1">
      <c r="B64" s="24"/>
      <c r="C64" s="25"/>
      <c r="D64" s="25"/>
      <c r="E64" s="25"/>
      <c r="F64" s="26"/>
      <c r="G64" s="25"/>
      <c r="H64" s="33"/>
      <c r="I64" s="33"/>
      <c r="J64" s="32"/>
    </row>
    <row r="65" spans="2:10" ht="13.5" customHeight="1">
      <c r="B65" s="14" t="s">
        <v>85</v>
      </c>
      <c r="C65" s="14" t="s">
        <v>86</v>
      </c>
      <c r="D65" s="14" t="s">
        <v>101</v>
      </c>
      <c r="E65" s="13" t="s">
        <v>102</v>
      </c>
      <c r="F65" s="13" t="s">
        <v>35</v>
      </c>
      <c r="G65" s="13" t="s">
        <v>36</v>
      </c>
      <c r="H65" s="32">
        <v>8.2</v>
      </c>
      <c r="I65" s="32"/>
      <c r="J65" s="32">
        <f t="shared" si="0"/>
        <v>0</v>
      </c>
    </row>
    <row r="66" spans="2:10" ht="13.5" customHeight="1">
      <c r="B66" s="14"/>
      <c r="C66" s="14" t="s">
        <v>86</v>
      </c>
      <c r="D66" s="14" t="s">
        <v>103</v>
      </c>
      <c r="E66" s="13" t="s">
        <v>104</v>
      </c>
      <c r="F66" s="13" t="s">
        <v>35</v>
      </c>
      <c r="G66" s="13" t="s">
        <v>36</v>
      </c>
      <c r="H66" s="32">
        <v>5.5</v>
      </c>
      <c r="I66" s="32"/>
      <c r="J66" s="32">
        <f t="shared" si="0"/>
        <v>0</v>
      </c>
    </row>
    <row r="67" spans="2:10" ht="13.5" customHeight="1">
      <c r="B67" s="14"/>
      <c r="C67" s="14" t="s">
        <v>86</v>
      </c>
      <c r="D67" s="14" t="s">
        <v>105</v>
      </c>
      <c r="E67" s="13" t="s">
        <v>106</v>
      </c>
      <c r="F67" s="13" t="s">
        <v>35</v>
      </c>
      <c r="G67" s="13" t="s">
        <v>36</v>
      </c>
      <c r="H67" s="32">
        <v>7.8</v>
      </c>
      <c r="I67" s="32"/>
      <c r="J67" s="32">
        <f t="shared" si="0"/>
        <v>0</v>
      </c>
    </row>
    <row r="68" spans="2:10" ht="13.5" customHeight="1">
      <c r="B68" s="14" t="s">
        <v>31</v>
      </c>
      <c r="C68" s="14" t="s">
        <v>32</v>
      </c>
      <c r="D68" s="14" t="s">
        <v>107</v>
      </c>
      <c r="E68" s="13" t="s">
        <v>108</v>
      </c>
      <c r="F68" s="13" t="s">
        <v>35</v>
      </c>
      <c r="G68" s="13" t="s">
        <v>36</v>
      </c>
      <c r="H68" s="32">
        <v>2.9</v>
      </c>
      <c r="I68" s="32"/>
      <c r="J68" s="32">
        <f t="shared" si="0"/>
        <v>0</v>
      </c>
    </row>
    <row r="69" spans="2:10" ht="13.5" customHeight="1">
      <c r="B69" s="14"/>
      <c r="C69" s="14" t="s">
        <v>32</v>
      </c>
      <c r="D69" s="14" t="s">
        <v>109</v>
      </c>
      <c r="E69" s="13" t="s">
        <v>110</v>
      </c>
      <c r="F69" s="13" t="s">
        <v>35</v>
      </c>
      <c r="G69" s="13" t="s">
        <v>36</v>
      </c>
      <c r="H69" s="32">
        <v>2.6</v>
      </c>
      <c r="I69" s="32"/>
      <c r="J69" s="32">
        <f t="shared" si="0"/>
        <v>0</v>
      </c>
    </row>
    <row r="70" spans="2:10" ht="13.5" customHeight="1">
      <c r="B70" s="23" t="s">
        <v>111</v>
      </c>
      <c r="C70" s="14" t="s">
        <v>112</v>
      </c>
      <c r="D70" s="14" t="s">
        <v>113</v>
      </c>
      <c r="E70" s="13" t="s">
        <v>114</v>
      </c>
      <c r="F70" s="13" t="s">
        <v>41</v>
      </c>
      <c r="G70" s="13" t="s">
        <v>36</v>
      </c>
      <c r="H70" s="32">
        <v>4.8</v>
      </c>
      <c r="I70" s="32"/>
      <c r="J70" s="32">
        <f t="shared" si="0"/>
        <v>0</v>
      </c>
    </row>
    <row r="71" spans="2:10" ht="13.5" customHeight="1">
      <c r="B71" s="23" t="s">
        <v>115</v>
      </c>
      <c r="C71" s="14" t="s">
        <v>112</v>
      </c>
      <c r="D71" s="14" t="s">
        <v>116</v>
      </c>
      <c r="E71" s="13" t="s">
        <v>117</v>
      </c>
      <c r="F71" s="13" t="s">
        <v>41</v>
      </c>
      <c r="G71" s="13" t="s">
        <v>36</v>
      </c>
      <c r="H71" s="32">
        <v>3.5</v>
      </c>
      <c r="I71" s="32"/>
      <c r="J71" s="32">
        <f t="shared" si="0"/>
        <v>0</v>
      </c>
    </row>
    <row r="72" spans="2:10" s="7" customFormat="1" ht="13.5" customHeight="1">
      <c r="B72" s="16"/>
      <c r="C72" s="17"/>
      <c r="D72" s="18"/>
      <c r="E72" s="17"/>
      <c r="F72" s="17"/>
      <c r="G72" s="17"/>
      <c r="H72" s="32"/>
      <c r="I72" s="32"/>
      <c r="J72" s="32"/>
    </row>
    <row r="73" spans="2:10" ht="13.5" customHeight="1">
      <c r="B73" s="35" t="s">
        <v>118</v>
      </c>
      <c r="C73" s="68" t="s">
        <v>119</v>
      </c>
      <c r="D73" s="68"/>
      <c r="E73" s="36"/>
      <c r="F73" s="49" t="s">
        <v>292</v>
      </c>
      <c r="G73" s="50"/>
      <c r="H73" s="51"/>
      <c r="I73" s="52">
        <f>SUM(J75:J78)</f>
        <v>0</v>
      </c>
      <c r="J73" s="51"/>
    </row>
    <row r="74" spans="2:10" s="7" customFormat="1" ht="13.5" customHeight="1">
      <c r="B74" s="21"/>
      <c r="C74" s="17"/>
      <c r="D74" s="17"/>
      <c r="E74" s="17"/>
      <c r="F74" s="22"/>
      <c r="G74" s="17"/>
      <c r="H74" s="32"/>
      <c r="I74" s="32"/>
      <c r="J74" s="32"/>
    </row>
    <row r="75" spans="2:10" ht="13.5" customHeight="1">
      <c r="B75" s="23" t="s">
        <v>18</v>
      </c>
      <c r="C75" s="14" t="s">
        <v>19</v>
      </c>
      <c r="D75" s="14" t="s">
        <v>120</v>
      </c>
      <c r="E75" s="13" t="s">
        <v>121</v>
      </c>
      <c r="F75" s="13" t="s">
        <v>35</v>
      </c>
      <c r="G75" s="13" t="s">
        <v>36</v>
      </c>
      <c r="H75" s="32">
        <v>7.4</v>
      </c>
      <c r="I75" s="32"/>
      <c r="J75" s="32">
        <f t="shared" si="0"/>
        <v>0</v>
      </c>
    </row>
    <row r="76" spans="2:10" ht="13.5" customHeight="1">
      <c r="B76" s="23" t="s">
        <v>122</v>
      </c>
      <c r="C76" s="14" t="s">
        <v>123</v>
      </c>
      <c r="D76" s="14" t="s">
        <v>124</v>
      </c>
      <c r="E76" s="13" t="s">
        <v>125</v>
      </c>
      <c r="F76" s="13" t="s">
        <v>35</v>
      </c>
      <c r="G76" s="13" t="s">
        <v>36</v>
      </c>
      <c r="H76" s="32">
        <v>5.8</v>
      </c>
      <c r="I76" s="32"/>
      <c r="J76" s="32">
        <f t="shared" si="0"/>
        <v>0</v>
      </c>
    </row>
    <row r="77" spans="2:10" ht="13.5" customHeight="1">
      <c r="B77" s="23" t="s">
        <v>126</v>
      </c>
      <c r="C77" s="14" t="s">
        <v>127</v>
      </c>
      <c r="D77" s="14" t="s">
        <v>128</v>
      </c>
      <c r="E77" s="13" t="s">
        <v>129</v>
      </c>
      <c r="F77" s="13" t="s">
        <v>35</v>
      </c>
      <c r="G77" s="13" t="s">
        <v>36</v>
      </c>
      <c r="H77" s="32">
        <v>4.7</v>
      </c>
      <c r="I77" s="32"/>
      <c r="J77" s="32">
        <f t="shared" si="0"/>
        <v>0</v>
      </c>
    </row>
    <row r="78" spans="2:10" ht="13.5" customHeight="1">
      <c r="B78" s="23"/>
      <c r="C78" s="14" t="s">
        <v>127</v>
      </c>
      <c r="D78" s="14" t="s">
        <v>130</v>
      </c>
      <c r="E78" s="13" t="s">
        <v>131</v>
      </c>
      <c r="F78" s="13" t="s">
        <v>35</v>
      </c>
      <c r="G78" s="13" t="s">
        <v>36</v>
      </c>
      <c r="H78" s="32">
        <v>3.3</v>
      </c>
      <c r="I78" s="32"/>
      <c r="J78" s="32">
        <f t="shared" si="0"/>
        <v>0</v>
      </c>
    </row>
    <row r="79" spans="2:10" s="7" customFormat="1" ht="13.5" customHeight="1">
      <c r="B79" s="16"/>
      <c r="C79" s="17"/>
      <c r="D79" s="18"/>
      <c r="E79" s="17"/>
      <c r="F79" s="17"/>
      <c r="G79" s="17"/>
      <c r="H79" s="32"/>
      <c r="I79" s="32"/>
      <c r="J79" s="32"/>
    </row>
    <row r="80" spans="2:10" ht="13.5" customHeight="1">
      <c r="B80" s="35" t="s">
        <v>132</v>
      </c>
      <c r="C80" s="68" t="s">
        <v>133</v>
      </c>
      <c r="D80" s="68"/>
      <c r="E80" s="36"/>
      <c r="F80" s="49" t="s">
        <v>293</v>
      </c>
      <c r="G80" s="50"/>
      <c r="H80" s="51"/>
      <c r="I80" s="52">
        <f>SUM(J82:J84)</f>
        <v>0</v>
      </c>
      <c r="J80" s="51"/>
    </row>
    <row r="81" spans="2:10" s="7" customFormat="1" ht="13.5" customHeight="1">
      <c r="B81" s="21"/>
      <c r="C81" s="17"/>
      <c r="D81" s="17"/>
      <c r="E81" s="17"/>
      <c r="F81" s="22"/>
      <c r="G81" s="17"/>
      <c r="H81" s="32"/>
      <c r="I81" s="32"/>
      <c r="J81" s="32"/>
    </row>
    <row r="82" spans="2:10" ht="13.5" customHeight="1">
      <c r="B82" s="23" t="s">
        <v>134</v>
      </c>
      <c r="C82" s="14" t="s">
        <v>135</v>
      </c>
      <c r="D82" s="14" t="s">
        <v>136</v>
      </c>
      <c r="E82" s="13" t="s">
        <v>137</v>
      </c>
      <c r="F82" s="13" t="s">
        <v>35</v>
      </c>
      <c r="G82" s="13" t="s">
        <v>36</v>
      </c>
      <c r="H82" s="32">
        <v>5.9</v>
      </c>
      <c r="I82" s="32"/>
      <c r="J82" s="32">
        <f aca="true" t="shared" si="1" ref="J82:J141">(I82*H82)</f>
        <v>0</v>
      </c>
    </row>
    <row r="83" spans="2:10" ht="13.5" customHeight="1">
      <c r="B83" s="23" t="s">
        <v>138</v>
      </c>
      <c r="C83" s="14" t="s">
        <v>135</v>
      </c>
      <c r="D83" s="14" t="s">
        <v>139</v>
      </c>
      <c r="E83" s="13" t="s">
        <v>140</v>
      </c>
      <c r="F83" s="13" t="s">
        <v>7</v>
      </c>
      <c r="G83" s="13" t="s">
        <v>8</v>
      </c>
      <c r="H83" s="32">
        <v>7.2</v>
      </c>
      <c r="I83" s="32"/>
      <c r="J83" s="32">
        <f t="shared" si="1"/>
        <v>0</v>
      </c>
    </row>
    <row r="84" spans="2:10" ht="13.5" customHeight="1">
      <c r="B84" s="23"/>
      <c r="C84" s="14" t="s">
        <v>135</v>
      </c>
      <c r="D84" s="14" t="s">
        <v>141</v>
      </c>
      <c r="E84" s="13" t="s">
        <v>142</v>
      </c>
      <c r="F84" s="13" t="s">
        <v>11</v>
      </c>
      <c r="G84" s="13" t="s">
        <v>8</v>
      </c>
      <c r="H84" s="32">
        <v>6.6</v>
      </c>
      <c r="I84" s="32"/>
      <c r="J84" s="32">
        <f t="shared" si="1"/>
        <v>0</v>
      </c>
    </row>
    <row r="85" spans="2:10" ht="13.5" customHeight="1">
      <c r="B85" s="23"/>
      <c r="C85" s="14" t="s">
        <v>135</v>
      </c>
      <c r="D85" s="14" t="s">
        <v>143</v>
      </c>
      <c r="E85" s="13" t="s">
        <v>144</v>
      </c>
      <c r="F85" s="13" t="s">
        <v>7</v>
      </c>
      <c r="G85" s="13" t="s">
        <v>8</v>
      </c>
      <c r="H85" s="32">
        <v>4</v>
      </c>
      <c r="I85" s="32"/>
      <c r="J85" s="32">
        <f t="shared" si="1"/>
        <v>0</v>
      </c>
    </row>
    <row r="86" spans="2:10" ht="13.5" customHeight="1">
      <c r="B86" s="23"/>
      <c r="C86" s="14" t="s">
        <v>145</v>
      </c>
      <c r="D86" s="14" t="s">
        <v>146</v>
      </c>
      <c r="E86" s="13" t="s">
        <v>147</v>
      </c>
      <c r="F86" s="13" t="s">
        <v>96</v>
      </c>
      <c r="G86" s="13" t="s">
        <v>8</v>
      </c>
      <c r="H86" s="32">
        <v>3.4</v>
      </c>
      <c r="I86" s="32"/>
      <c r="J86" s="32">
        <f t="shared" si="1"/>
        <v>0</v>
      </c>
    </row>
    <row r="87" spans="2:10" ht="13.5" customHeight="1">
      <c r="B87" s="23" t="s">
        <v>148</v>
      </c>
      <c r="C87" s="14" t="s">
        <v>149</v>
      </c>
      <c r="D87" s="14" t="s">
        <v>150</v>
      </c>
      <c r="E87" s="13" t="s">
        <v>151</v>
      </c>
      <c r="F87" s="13" t="s">
        <v>93</v>
      </c>
      <c r="G87" s="13" t="s">
        <v>8</v>
      </c>
      <c r="H87" s="32">
        <v>4.6</v>
      </c>
      <c r="I87" s="32"/>
      <c r="J87" s="32">
        <f t="shared" si="1"/>
        <v>0</v>
      </c>
    </row>
    <row r="88" spans="2:10" ht="13.5" customHeight="1">
      <c r="B88" s="23"/>
      <c r="C88" s="14" t="s">
        <v>149</v>
      </c>
      <c r="D88" s="14" t="s">
        <v>152</v>
      </c>
      <c r="E88" s="13" t="s">
        <v>153</v>
      </c>
      <c r="F88" s="13" t="s">
        <v>7</v>
      </c>
      <c r="G88" s="13" t="s">
        <v>8</v>
      </c>
      <c r="H88" s="32">
        <v>2.4</v>
      </c>
      <c r="I88" s="32"/>
      <c r="J88" s="32">
        <f t="shared" si="1"/>
        <v>0</v>
      </c>
    </row>
    <row r="89" spans="2:10" ht="13.5" customHeight="1">
      <c r="B89" s="23" t="s">
        <v>154</v>
      </c>
      <c r="C89" s="14" t="s">
        <v>155</v>
      </c>
      <c r="D89" s="14" t="s">
        <v>156</v>
      </c>
      <c r="E89" s="13" t="s">
        <v>157</v>
      </c>
      <c r="F89" s="13" t="s">
        <v>7</v>
      </c>
      <c r="G89" s="13" t="s">
        <v>8</v>
      </c>
      <c r="H89" s="32">
        <v>4.4</v>
      </c>
      <c r="I89" s="32"/>
      <c r="J89" s="32">
        <f t="shared" si="1"/>
        <v>0</v>
      </c>
    </row>
    <row r="90" spans="2:10" s="7" customFormat="1" ht="13.5" customHeight="1">
      <c r="B90" s="16"/>
      <c r="C90" s="17"/>
      <c r="D90" s="18"/>
      <c r="E90" s="17"/>
      <c r="F90" s="17"/>
      <c r="G90" s="17"/>
      <c r="H90" s="32"/>
      <c r="I90" s="32"/>
      <c r="J90" s="32">
        <f t="shared" si="1"/>
        <v>0</v>
      </c>
    </row>
    <row r="91" spans="2:10" ht="13.5" customHeight="1">
      <c r="B91" s="19" t="s">
        <v>158</v>
      </c>
      <c r="C91" s="47" t="s">
        <v>159</v>
      </c>
      <c r="D91" s="47"/>
      <c r="E91" s="20"/>
      <c r="F91" s="49" t="s">
        <v>294</v>
      </c>
      <c r="G91" s="50"/>
      <c r="H91" s="51"/>
      <c r="I91" s="52">
        <f>SUM(J93:J100)</f>
        <v>0</v>
      </c>
      <c r="J91" s="51"/>
    </row>
    <row r="92" spans="2:10" s="7" customFormat="1" ht="13.5" customHeight="1">
      <c r="B92" s="21"/>
      <c r="C92" s="17"/>
      <c r="D92" s="17"/>
      <c r="E92" s="17"/>
      <c r="F92" s="22"/>
      <c r="G92" s="17"/>
      <c r="H92" s="32"/>
      <c r="I92" s="32"/>
      <c r="J92" s="32"/>
    </row>
    <row r="93" spans="2:10" ht="13.5" customHeight="1">
      <c r="B93" s="23"/>
      <c r="C93" s="14" t="s">
        <v>160</v>
      </c>
      <c r="D93" s="14" t="s">
        <v>161</v>
      </c>
      <c r="E93" s="13" t="s">
        <v>162</v>
      </c>
      <c r="F93" s="13" t="s">
        <v>93</v>
      </c>
      <c r="G93" s="13" t="s">
        <v>8</v>
      </c>
      <c r="H93" s="32">
        <v>8.6</v>
      </c>
      <c r="I93" s="32"/>
      <c r="J93" s="32">
        <f t="shared" si="1"/>
        <v>0</v>
      </c>
    </row>
    <row r="94" spans="2:10" ht="13.5" customHeight="1">
      <c r="B94" s="23" t="s">
        <v>163</v>
      </c>
      <c r="C94" s="14" t="s">
        <v>160</v>
      </c>
      <c r="D94" s="14" t="s">
        <v>164</v>
      </c>
      <c r="E94" s="13" t="s">
        <v>165</v>
      </c>
      <c r="F94" s="13" t="s">
        <v>96</v>
      </c>
      <c r="G94" s="13" t="s">
        <v>8</v>
      </c>
      <c r="H94" s="32">
        <v>5.8</v>
      </c>
      <c r="I94" s="32"/>
      <c r="J94" s="32">
        <f t="shared" si="1"/>
        <v>0</v>
      </c>
    </row>
    <row r="95" spans="2:10" ht="13.5" customHeight="1">
      <c r="B95" s="23"/>
      <c r="C95" s="14" t="s">
        <v>160</v>
      </c>
      <c r="D95" s="14" t="s">
        <v>166</v>
      </c>
      <c r="E95" s="13" t="s">
        <v>167</v>
      </c>
      <c r="F95" s="13" t="s">
        <v>93</v>
      </c>
      <c r="G95" s="13" t="s">
        <v>8</v>
      </c>
      <c r="H95" s="32">
        <v>4.9</v>
      </c>
      <c r="I95" s="32"/>
      <c r="J95" s="32">
        <f t="shared" si="1"/>
        <v>0</v>
      </c>
    </row>
    <row r="96" spans="2:10" ht="13.5" customHeight="1">
      <c r="B96" s="23"/>
      <c r="C96" s="14" t="s">
        <v>160</v>
      </c>
      <c r="D96" s="14" t="s">
        <v>168</v>
      </c>
      <c r="E96" s="13" t="s">
        <v>169</v>
      </c>
      <c r="F96" s="13" t="s">
        <v>96</v>
      </c>
      <c r="G96" s="13" t="s">
        <v>8</v>
      </c>
      <c r="H96" s="32">
        <v>4.9</v>
      </c>
      <c r="I96" s="32"/>
      <c r="J96" s="32">
        <f t="shared" si="1"/>
        <v>0</v>
      </c>
    </row>
    <row r="97" spans="2:10" ht="13.5" customHeight="1">
      <c r="B97" s="23" t="s">
        <v>170</v>
      </c>
      <c r="C97" s="14" t="s">
        <v>171</v>
      </c>
      <c r="D97" s="14" t="s">
        <v>172</v>
      </c>
      <c r="E97" s="13" t="s">
        <v>173</v>
      </c>
      <c r="F97" s="13" t="s">
        <v>11</v>
      </c>
      <c r="G97" s="13" t="s">
        <v>8</v>
      </c>
      <c r="H97" s="32">
        <v>3.2</v>
      </c>
      <c r="I97" s="32"/>
      <c r="J97" s="32">
        <f t="shared" si="1"/>
        <v>0</v>
      </c>
    </row>
    <row r="98" spans="2:10" ht="13.5" customHeight="1">
      <c r="B98" s="23"/>
      <c r="C98" s="14" t="s">
        <v>174</v>
      </c>
      <c r="D98" s="14" t="s">
        <v>175</v>
      </c>
      <c r="E98" s="13" t="s">
        <v>176</v>
      </c>
      <c r="F98" s="13" t="s">
        <v>93</v>
      </c>
      <c r="G98" s="13" t="s">
        <v>8</v>
      </c>
      <c r="H98" s="32">
        <v>3.4</v>
      </c>
      <c r="I98" s="32"/>
      <c r="J98" s="32">
        <f t="shared" si="1"/>
        <v>0</v>
      </c>
    </row>
    <row r="99" spans="2:10" ht="13.5" customHeight="1">
      <c r="B99" s="23" t="s">
        <v>177</v>
      </c>
      <c r="C99" s="14" t="s">
        <v>174</v>
      </c>
      <c r="D99" s="14" t="s">
        <v>178</v>
      </c>
      <c r="E99" s="13" t="s">
        <v>179</v>
      </c>
      <c r="F99" s="13" t="s">
        <v>96</v>
      </c>
      <c r="G99" s="13" t="s">
        <v>8</v>
      </c>
      <c r="H99" s="32">
        <v>3.8</v>
      </c>
      <c r="I99" s="32"/>
      <c r="J99" s="32">
        <f t="shared" si="1"/>
        <v>0</v>
      </c>
    </row>
    <row r="100" spans="2:10" ht="13.5" customHeight="1">
      <c r="B100" s="23"/>
      <c r="C100" s="14" t="s">
        <v>174</v>
      </c>
      <c r="D100" s="14" t="s">
        <v>180</v>
      </c>
      <c r="E100" s="13" t="s">
        <v>181</v>
      </c>
      <c r="F100" s="13" t="s">
        <v>93</v>
      </c>
      <c r="G100" s="13" t="s">
        <v>8</v>
      </c>
      <c r="H100" s="32">
        <v>3.6</v>
      </c>
      <c r="I100" s="32"/>
      <c r="J100" s="32">
        <f t="shared" si="1"/>
        <v>0</v>
      </c>
    </row>
    <row r="101" spans="2:10" ht="13.5" customHeight="1">
      <c r="B101" s="16"/>
      <c r="C101" s="17"/>
      <c r="D101" s="18"/>
      <c r="E101" s="17"/>
      <c r="F101" s="17"/>
      <c r="G101" s="17"/>
      <c r="H101" s="32"/>
      <c r="I101" s="32"/>
      <c r="J101" s="32"/>
    </row>
    <row r="102" spans="2:10" ht="13.5" customHeight="1">
      <c r="B102" s="19" t="s">
        <v>182</v>
      </c>
      <c r="C102" s="47" t="s">
        <v>183</v>
      </c>
      <c r="D102" s="47"/>
      <c r="E102" s="20"/>
      <c r="F102" s="49" t="s">
        <v>295</v>
      </c>
      <c r="G102" s="50"/>
      <c r="H102" s="51"/>
      <c r="I102" s="52">
        <f>SUM(J104:J109)</f>
        <v>0</v>
      </c>
      <c r="J102" s="51"/>
    </row>
    <row r="103" spans="2:10" s="7" customFormat="1" ht="13.5" customHeight="1">
      <c r="B103" s="21"/>
      <c r="C103" s="17"/>
      <c r="D103" s="17"/>
      <c r="E103" s="17"/>
      <c r="F103" s="22"/>
      <c r="G103" s="17"/>
      <c r="H103" s="32"/>
      <c r="I103" s="32"/>
      <c r="J103" s="32"/>
    </row>
    <row r="104" spans="2:10" ht="13.5" customHeight="1">
      <c r="B104" s="23" t="s">
        <v>184</v>
      </c>
      <c r="C104" s="14" t="s">
        <v>171</v>
      </c>
      <c r="D104" s="14" t="s">
        <v>185</v>
      </c>
      <c r="E104" s="13" t="s">
        <v>186</v>
      </c>
      <c r="F104" s="13" t="s">
        <v>35</v>
      </c>
      <c r="G104" s="13" t="s">
        <v>36</v>
      </c>
      <c r="H104" s="32">
        <v>6</v>
      </c>
      <c r="I104" s="32"/>
      <c r="J104" s="32">
        <f t="shared" si="1"/>
        <v>0</v>
      </c>
    </row>
    <row r="105" spans="2:10" ht="13.5" customHeight="1">
      <c r="B105" s="23" t="s">
        <v>163</v>
      </c>
      <c r="C105" s="14" t="s">
        <v>160</v>
      </c>
      <c r="D105" s="14" t="s">
        <v>187</v>
      </c>
      <c r="E105" s="13" t="s">
        <v>188</v>
      </c>
      <c r="F105" s="13" t="s">
        <v>41</v>
      </c>
      <c r="G105" s="13" t="s">
        <v>36</v>
      </c>
      <c r="H105" s="32">
        <v>4.8</v>
      </c>
      <c r="I105" s="32"/>
      <c r="J105" s="32">
        <f t="shared" si="1"/>
        <v>0</v>
      </c>
    </row>
    <row r="106" spans="2:10" ht="13.5" customHeight="1">
      <c r="B106" s="23" t="s">
        <v>189</v>
      </c>
      <c r="C106" s="14" t="s">
        <v>190</v>
      </c>
      <c r="D106" s="14" t="s">
        <v>12</v>
      </c>
      <c r="E106" s="13" t="s">
        <v>191</v>
      </c>
      <c r="F106" s="13" t="s">
        <v>41</v>
      </c>
      <c r="G106" s="13" t="s">
        <v>36</v>
      </c>
      <c r="H106" s="32">
        <v>2.4</v>
      </c>
      <c r="I106" s="32"/>
      <c r="J106" s="32">
        <f t="shared" si="1"/>
        <v>0</v>
      </c>
    </row>
    <row r="107" spans="2:10" ht="13.5" customHeight="1">
      <c r="B107" s="23"/>
      <c r="C107" s="14" t="s">
        <v>190</v>
      </c>
      <c r="D107" s="14" t="s">
        <v>192</v>
      </c>
      <c r="E107" s="13" t="s">
        <v>193</v>
      </c>
      <c r="F107" s="13" t="s">
        <v>41</v>
      </c>
      <c r="G107" s="13" t="s">
        <v>36</v>
      </c>
      <c r="H107" s="32">
        <v>3.2</v>
      </c>
      <c r="I107" s="32"/>
      <c r="J107" s="32">
        <f t="shared" si="1"/>
        <v>0</v>
      </c>
    </row>
    <row r="108" spans="2:10" ht="13.5" customHeight="1">
      <c r="B108" s="23" t="s">
        <v>194</v>
      </c>
      <c r="C108" s="14" t="s">
        <v>195</v>
      </c>
      <c r="D108" s="14" t="s">
        <v>75</v>
      </c>
      <c r="E108" s="13" t="s">
        <v>196</v>
      </c>
      <c r="F108" s="13" t="s">
        <v>35</v>
      </c>
      <c r="G108" s="13" t="s">
        <v>36</v>
      </c>
      <c r="H108" s="32">
        <v>3</v>
      </c>
      <c r="I108" s="32"/>
      <c r="J108" s="32">
        <f t="shared" si="1"/>
        <v>0</v>
      </c>
    </row>
    <row r="109" spans="2:10" ht="13.5" customHeight="1">
      <c r="B109" s="23" t="s">
        <v>197</v>
      </c>
      <c r="C109" s="14" t="s">
        <v>195</v>
      </c>
      <c r="D109" s="14" t="s">
        <v>198</v>
      </c>
      <c r="E109" s="13" t="s">
        <v>199</v>
      </c>
      <c r="F109" s="13" t="s">
        <v>35</v>
      </c>
      <c r="G109" s="13" t="s">
        <v>36</v>
      </c>
      <c r="H109" s="32">
        <v>4.2</v>
      </c>
      <c r="I109" s="32"/>
      <c r="J109" s="32">
        <f t="shared" si="1"/>
        <v>0</v>
      </c>
    </row>
    <row r="110" spans="2:10" ht="13.5" customHeight="1">
      <c r="B110" s="16"/>
      <c r="C110" s="17"/>
      <c r="D110" s="18"/>
      <c r="E110" s="17"/>
      <c r="F110" s="17"/>
      <c r="G110" s="17"/>
      <c r="H110" s="32"/>
      <c r="I110" s="32"/>
      <c r="J110" s="32"/>
    </row>
    <row r="111" spans="2:10" ht="13.5" customHeight="1">
      <c r="B111" s="19" t="s">
        <v>200</v>
      </c>
      <c r="C111" s="47" t="s">
        <v>201</v>
      </c>
      <c r="D111" s="47"/>
      <c r="E111" s="20"/>
      <c r="F111" s="49" t="s">
        <v>296</v>
      </c>
      <c r="G111" s="50"/>
      <c r="H111" s="51"/>
      <c r="I111" s="52">
        <f>SUM(J113:J122)</f>
        <v>0</v>
      </c>
      <c r="J111" s="51"/>
    </row>
    <row r="112" spans="2:10" s="7" customFormat="1" ht="13.5" customHeight="1">
      <c r="B112" s="21"/>
      <c r="C112" s="17"/>
      <c r="D112" s="17"/>
      <c r="E112" s="17"/>
      <c r="F112" s="22"/>
      <c r="G112" s="17"/>
      <c r="H112" s="32"/>
      <c r="I112" s="32"/>
      <c r="J112" s="32"/>
    </row>
    <row r="113" spans="2:10" ht="13.5" customHeight="1">
      <c r="B113" s="23"/>
      <c r="C113" s="14" t="s">
        <v>160</v>
      </c>
      <c r="D113" s="14" t="s">
        <v>202</v>
      </c>
      <c r="E113" s="13" t="s">
        <v>203</v>
      </c>
      <c r="F113" s="13" t="s">
        <v>41</v>
      </c>
      <c r="G113" s="13" t="s">
        <v>36</v>
      </c>
      <c r="H113" s="32">
        <v>6.6</v>
      </c>
      <c r="I113" s="32"/>
      <c r="J113" s="32">
        <f t="shared" si="1"/>
        <v>0</v>
      </c>
    </row>
    <row r="114" spans="2:10" ht="13.5" customHeight="1">
      <c r="B114" s="23" t="s">
        <v>163</v>
      </c>
      <c r="C114" s="14" t="s">
        <v>160</v>
      </c>
      <c r="D114" s="14" t="s">
        <v>204</v>
      </c>
      <c r="E114" s="13" t="s">
        <v>205</v>
      </c>
      <c r="F114" s="13" t="s">
        <v>41</v>
      </c>
      <c r="G114" s="13" t="s">
        <v>36</v>
      </c>
      <c r="H114" s="32">
        <v>4.5</v>
      </c>
      <c r="I114" s="32"/>
      <c r="J114" s="32">
        <f t="shared" si="1"/>
        <v>0</v>
      </c>
    </row>
    <row r="115" spans="2:10" ht="13.5" customHeight="1">
      <c r="B115" s="23"/>
      <c r="C115" s="14" t="s">
        <v>160</v>
      </c>
      <c r="D115" s="14" t="s">
        <v>206</v>
      </c>
      <c r="E115" s="13" t="s">
        <v>207</v>
      </c>
      <c r="F115" s="13" t="s">
        <v>41</v>
      </c>
      <c r="G115" s="13" t="s">
        <v>36</v>
      </c>
      <c r="H115" s="32">
        <v>6.6</v>
      </c>
      <c r="I115" s="32"/>
      <c r="J115" s="32">
        <f t="shared" si="1"/>
        <v>0</v>
      </c>
    </row>
    <row r="116" spans="2:10" ht="13.5" customHeight="1">
      <c r="B116" s="23" t="s">
        <v>208</v>
      </c>
      <c r="C116" s="14" t="s">
        <v>195</v>
      </c>
      <c r="D116" s="14" t="s">
        <v>209</v>
      </c>
      <c r="E116" s="13" t="s">
        <v>210</v>
      </c>
      <c r="F116" s="13" t="s">
        <v>7</v>
      </c>
      <c r="G116" s="13" t="s">
        <v>8</v>
      </c>
      <c r="H116" s="32">
        <v>5.4</v>
      </c>
      <c r="I116" s="32"/>
      <c r="J116" s="32">
        <f t="shared" si="1"/>
        <v>0</v>
      </c>
    </row>
    <row r="117" spans="2:10" ht="13.5" customHeight="1">
      <c r="B117" s="23"/>
      <c r="C117" s="14" t="s">
        <v>195</v>
      </c>
      <c r="D117" s="14" t="s">
        <v>211</v>
      </c>
      <c r="E117" s="13" t="s">
        <v>212</v>
      </c>
      <c r="F117" s="13" t="s">
        <v>11</v>
      </c>
      <c r="G117" s="13" t="s">
        <v>8</v>
      </c>
      <c r="H117" s="32">
        <v>5.4</v>
      </c>
      <c r="I117" s="32"/>
      <c r="J117" s="32">
        <f t="shared" si="1"/>
        <v>0</v>
      </c>
    </row>
    <row r="118" spans="2:10" ht="13.5" customHeight="1">
      <c r="B118" s="23"/>
      <c r="C118" s="14" t="s">
        <v>195</v>
      </c>
      <c r="D118" s="14" t="s">
        <v>213</v>
      </c>
      <c r="E118" s="13" t="s">
        <v>214</v>
      </c>
      <c r="F118" s="13" t="s">
        <v>35</v>
      </c>
      <c r="G118" s="13" t="s">
        <v>36</v>
      </c>
      <c r="H118" s="32">
        <v>3.2</v>
      </c>
      <c r="I118" s="32"/>
      <c r="J118" s="32">
        <f t="shared" si="1"/>
        <v>0</v>
      </c>
    </row>
    <row r="119" spans="2:10" ht="13.5" customHeight="1">
      <c r="B119" s="23" t="s">
        <v>215</v>
      </c>
      <c r="C119" s="14" t="s">
        <v>123</v>
      </c>
      <c r="D119" s="14" t="s">
        <v>216</v>
      </c>
      <c r="E119" s="13" t="s">
        <v>217</v>
      </c>
      <c r="F119" s="13" t="s">
        <v>35</v>
      </c>
      <c r="G119" s="13" t="s">
        <v>36</v>
      </c>
      <c r="H119" s="32">
        <v>3.2</v>
      </c>
      <c r="I119" s="32"/>
      <c r="J119" s="32">
        <f t="shared" si="1"/>
        <v>0</v>
      </c>
    </row>
    <row r="120" spans="2:10" ht="13.5" customHeight="1">
      <c r="B120" s="23" t="s">
        <v>218</v>
      </c>
      <c r="C120" s="14" t="s">
        <v>219</v>
      </c>
      <c r="D120" s="14" t="s">
        <v>220</v>
      </c>
      <c r="E120" s="13" t="s">
        <v>221</v>
      </c>
      <c r="F120" s="13" t="s">
        <v>41</v>
      </c>
      <c r="G120" s="13" t="s">
        <v>36</v>
      </c>
      <c r="H120" s="32">
        <v>5</v>
      </c>
      <c r="I120" s="32"/>
      <c r="J120" s="32">
        <f t="shared" si="1"/>
        <v>0</v>
      </c>
    </row>
    <row r="121" spans="2:10" ht="13.5" customHeight="1">
      <c r="B121" s="23"/>
      <c r="C121" s="14" t="s">
        <v>219</v>
      </c>
      <c r="D121" s="14" t="s">
        <v>222</v>
      </c>
      <c r="E121" s="13" t="s">
        <v>223</v>
      </c>
      <c r="F121" s="13" t="s">
        <v>41</v>
      </c>
      <c r="G121" s="13" t="s">
        <v>36</v>
      </c>
      <c r="H121" s="32">
        <v>3.1</v>
      </c>
      <c r="I121" s="32"/>
      <c r="J121" s="32"/>
    </row>
    <row r="122" spans="2:10" ht="13.5" customHeight="1">
      <c r="B122" s="23" t="s">
        <v>177</v>
      </c>
      <c r="C122" s="14" t="s">
        <v>174</v>
      </c>
      <c r="D122" s="14" t="s">
        <v>224</v>
      </c>
      <c r="E122" s="13" t="s">
        <v>225</v>
      </c>
      <c r="F122" s="13" t="s">
        <v>96</v>
      </c>
      <c r="G122" s="13" t="s">
        <v>8</v>
      </c>
      <c r="H122" s="32">
        <v>5.4</v>
      </c>
      <c r="I122" s="32"/>
      <c r="J122" s="32">
        <f t="shared" si="1"/>
        <v>0</v>
      </c>
    </row>
    <row r="123" spans="2:10" ht="13.5" customHeight="1">
      <c r="B123" s="16"/>
      <c r="C123" s="17"/>
      <c r="D123" s="18"/>
      <c r="E123" s="17"/>
      <c r="F123" s="17"/>
      <c r="G123" s="17"/>
      <c r="H123" s="32"/>
      <c r="I123" s="32"/>
      <c r="J123" s="32"/>
    </row>
    <row r="124" spans="2:10" ht="13.5" customHeight="1">
      <c r="B124" s="35" t="s">
        <v>226</v>
      </c>
      <c r="C124" s="68" t="s">
        <v>227</v>
      </c>
      <c r="D124" s="68"/>
      <c r="E124" s="31"/>
      <c r="F124" s="49" t="s">
        <v>297</v>
      </c>
      <c r="G124" s="50"/>
      <c r="H124" s="51"/>
      <c r="I124" s="52">
        <f>SUM(J126:J132)</f>
        <v>0</v>
      </c>
      <c r="J124" s="51"/>
    </row>
    <row r="125" spans="2:10" s="7" customFormat="1" ht="13.5" customHeight="1">
      <c r="B125" s="21"/>
      <c r="C125" s="17"/>
      <c r="D125" s="17"/>
      <c r="E125" s="17"/>
      <c r="F125" s="22"/>
      <c r="G125" s="17"/>
      <c r="H125" s="32"/>
      <c r="I125" s="32"/>
      <c r="J125" s="32"/>
    </row>
    <row r="126" spans="2:10" ht="13.5" customHeight="1">
      <c r="B126" s="23" t="s">
        <v>228</v>
      </c>
      <c r="C126" s="14" t="s">
        <v>229</v>
      </c>
      <c r="D126" s="14" t="s">
        <v>309</v>
      </c>
      <c r="E126" s="13" t="s">
        <v>230</v>
      </c>
      <c r="F126" s="13" t="s">
        <v>93</v>
      </c>
      <c r="G126" s="13" t="s">
        <v>8</v>
      </c>
      <c r="H126" s="32">
        <v>6.4</v>
      </c>
      <c r="I126" s="32"/>
      <c r="J126" s="32">
        <f t="shared" si="1"/>
        <v>0</v>
      </c>
    </row>
    <row r="127" spans="2:10" ht="13.5" customHeight="1">
      <c r="B127" s="23" t="s">
        <v>231</v>
      </c>
      <c r="C127" s="14" t="s">
        <v>229</v>
      </c>
      <c r="D127" s="14" t="s">
        <v>232</v>
      </c>
      <c r="E127" s="13" t="s">
        <v>233</v>
      </c>
      <c r="F127" s="13" t="s">
        <v>96</v>
      </c>
      <c r="G127" s="13" t="s">
        <v>8</v>
      </c>
      <c r="H127" s="32">
        <v>3.8</v>
      </c>
      <c r="I127" s="32"/>
      <c r="J127" s="32">
        <f t="shared" si="1"/>
        <v>0</v>
      </c>
    </row>
    <row r="128" spans="2:10" ht="13.5" customHeight="1">
      <c r="B128" s="23" t="s">
        <v>234</v>
      </c>
      <c r="C128" s="14" t="s">
        <v>235</v>
      </c>
      <c r="D128" s="14" t="s">
        <v>236</v>
      </c>
      <c r="E128" s="13" t="s">
        <v>237</v>
      </c>
      <c r="F128" s="13" t="s">
        <v>11</v>
      </c>
      <c r="G128" s="13" t="s">
        <v>8</v>
      </c>
      <c r="H128" s="32">
        <v>13.4</v>
      </c>
      <c r="I128" s="32"/>
      <c r="J128" s="32">
        <f t="shared" si="1"/>
        <v>0</v>
      </c>
    </row>
    <row r="129" spans="2:10" ht="13.5" customHeight="1">
      <c r="B129" s="23" t="s">
        <v>238</v>
      </c>
      <c r="C129" s="14" t="s">
        <v>239</v>
      </c>
      <c r="D129" s="14" t="s">
        <v>240</v>
      </c>
      <c r="E129" s="13" t="s">
        <v>241</v>
      </c>
      <c r="F129" s="13" t="s">
        <v>11</v>
      </c>
      <c r="G129" s="13" t="s">
        <v>8</v>
      </c>
      <c r="H129" s="32">
        <v>1</v>
      </c>
      <c r="I129" s="80" t="s">
        <v>310</v>
      </c>
      <c r="J129" s="32">
        <v>0</v>
      </c>
    </row>
    <row r="130" spans="2:10" ht="13.5" customHeight="1">
      <c r="B130" s="23"/>
      <c r="C130" s="14" t="s">
        <v>239</v>
      </c>
      <c r="D130" s="14" t="s">
        <v>242</v>
      </c>
      <c r="E130" s="13" t="s">
        <v>243</v>
      </c>
      <c r="F130" s="13" t="s">
        <v>11</v>
      </c>
      <c r="G130" s="13" t="s">
        <v>8</v>
      </c>
      <c r="H130" s="32">
        <v>1.8</v>
      </c>
      <c r="I130" s="80" t="s">
        <v>310</v>
      </c>
      <c r="J130" s="32">
        <v>0</v>
      </c>
    </row>
    <row r="131" spans="2:10" ht="13.5" customHeight="1">
      <c r="B131" s="23"/>
      <c r="C131" s="14" t="s">
        <v>239</v>
      </c>
      <c r="D131" s="14" t="s">
        <v>244</v>
      </c>
      <c r="E131" s="13" t="s">
        <v>245</v>
      </c>
      <c r="F131" s="13" t="s">
        <v>11</v>
      </c>
      <c r="G131" s="13" t="s">
        <v>8</v>
      </c>
      <c r="H131" s="32">
        <v>3</v>
      </c>
      <c r="I131" s="80" t="s">
        <v>310</v>
      </c>
      <c r="J131" s="32">
        <v>0</v>
      </c>
    </row>
    <row r="132" spans="2:10" ht="13.5" customHeight="1">
      <c r="B132" s="15"/>
      <c r="C132" s="14" t="s">
        <v>239</v>
      </c>
      <c r="D132" s="14" t="s">
        <v>246</v>
      </c>
      <c r="E132" s="13" t="s">
        <v>247</v>
      </c>
      <c r="F132" s="13" t="s">
        <v>11</v>
      </c>
      <c r="G132" s="13" t="s">
        <v>8</v>
      </c>
      <c r="H132" s="32">
        <v>13.4</v>
      </c>
      <c r="I132" s="32"/>
      <c r="J132" s="32">
        <f t="shared" si="1"/>
        <v>0</v>
      </c>
    </row>
    <row r="133" spans="2:10" ht="13.5" customHeight="1">
      <c r="B133" s="16"/>
      <c r="C133" s="17"/>
      <c r="D133" s="18"/>
      <c r="E133" s="17"/>
      <c r="F133" s="17"/>
      <c r="G133" s="17"/>
      <c r="H133" s="32"/>
      <c r="I133" s="32"/>
      <c r="J133" s="32"/>
    </row>
    <row r="134" spans="2:10" ht="13.5" customHeight="1">
      <c r="B134" s="35" t="s">
        <v>298</v>
      </c>
      <c r="C134" s="48"/>
      <c r="D134" s="48"/>
      <c r="E134" s="31"/>
      <c r="F134" s="49" t="s">
        <v>299</v>
      </c>
      <c r="G134" s="50"/>
      <c r="H134" s="51"/>
      <c r="I134" s="52">
        <f>SUM(J137:J148)</f>
        <v>0</v>
      </c>
      <c r="J134" s="51"/>
    </row>
    <row r="135" spans="2:10" ht="13.5" customHeight="1">
      <c r="B135" s="24"/>
      <c r="C135" s="17"/>
      <c r="D135" s="17"/>
      <c r="E135" s="17"/>
      <c r="F135" s="22"/>
      <c r="G135" s="17"/>
      <c r="H135" s="32"/>
      <c r="I135" s="32"/>
      <c r="J135" s="32"/>
    </row>
    <row r="136" spans="2:10" ht="13.5" customHeight="1">
      <c r="B136" s="23" t="s">
        <v>249</v>
      </c>
      <c r="C136" s="14" t="s">
        <v>248</v>
      </c>
      <c r="D136" s="27" t="s">
        <v>250</v>
      </c>
      <c r="E136" s="13">
        <v>9</v>
      </c>
      <c r="F136" s="13" t="s">
        <v>252</v>
      </c>
      <c r="G136" s="13" t="s">
        <v>8</v>
      </c>
      <c r="H136" s="32">
        <v>0</v>
      </c>
      <c r="I136" s="34"/>
      <c r="J136" s="32">
        <f t="shared" si="1"/>
        <v>0</v>
      </c>
    </row>
    <row r="137" spans="2:10" ht="13.5" customHeight="1">
      <c r="B137" s="23" t="s">
        <v>177</v>
      </c>
      <c r="C137" s="14" t="s">
        <v>174</v>
      </c>
      <c r="D137" s="27" t="s">
        <v>251</v>
      </c>
      <c r="E137" s="13">
        <v>639</v>
      </c>
      <c r="F137" s="13" t="s">
        <v>252</v>
      </c>
      <c r="G137" s="13" t="s">
        <v>8</v>
      </c>
      <c r="H137" s="32">
        <v>3.9</v>
      </c>
      <c r="I137" s="32"/>
      <c r="J137" s="32">
        <f t="shared" si="1"/>
        <v>0</v>
      </c>
    </row>
    <row r="138" spans="2:10" ht="13.5" customHeight="1">
      <c r="B138" s="23" t="s">
        <v>177</v>
      </c>
      <c r="C138" s="14" t="s">
        <v>174</v>
      </c>
      <c r="D138" s="27" t="s">
        <v>253</v>
      </c>
      <c r="E138" s="13">
        <v>590</v>
      </c>
      <c r="F138" s="13" t="s">
        <v>254</v>
      </c>
      <c r="G138" s="13" t="s">
        <v>8</v>
      </c>
      <c r="H138" s="32">
        <v>3.9</v>
      </c>
      <c r="I138" s="32"/>
      <c r="J138" s="32">
        <f t="shared" si="1"/>
        <v>0</v>
      </c>
    </row>
    <row r="139" spans="2:10" ht="13.5" customHeight="1">
      <c r="B139" s="23" t="s">
        <v>278</v>
      </c>
      <c r="C139" s="14" t="s">
        <v>190</v>
      </c>
      <c r="D139" s="27" t="s">
        <v>255</v>
      </c>
      <c r="E139" s="13">
        <v>285</v>
      </c>
      <c r="F139" s="13" t="s">
        <v>254</v>
      </c>
      <c r="G139" s="13" t="s">
        <v>8</v>
      </c>
      <c r="H139" s="32">
        <v>6.2</v>
      </c>
      <c r="I139" s="32"/>
      <c r="J139" s="32">
        <f t="shared" si="1"/>
        <v>0</v>
      </c>
    </row>
    <row r="140" spans="2:10" ht="13.5" customHeight="1">
      <c r="B140" s="23" t="s">
        <v>278</v>
      </c>
      <c r="C140" s="14" t="s">
        <v>190</v>
      </c>
      <c r="D140" s="27" t="s">
        <v>256</v>
      </c>
      <c r="E140" s="13">
        <v>314</v>
      </c>
      <c r="F140" s="13" t="s">
        <v>252</v>
      </c>
      <c r="G140" s="13" t="s">
        <v>8</v>
      </c>
      <c r="H140" s="32">
        <v>0</v>
      </c>
      <c r="I140" s="32"/>
      <c r="J140" s="32">
        <f t="shared" si="1"/>
        <v>0</v>
      </c>
    </row>
    <row r="141" spans="2:10" ht="13.5" customHeight="1">
      <c r="B141" s="23" t="s">
        <v>278</v>
      </c>
      <c r="C141" s="14" t="s">
        <v>190</v>
      </c>
      <c r="D141" s="27" t="s">
        <v>257</v>
      </c>
      <c r="E141" s="13">
        <v>367</v>
      </c>
      <c r="F141" s="13" t="s">
        <v>254</v>
      </c>
      <c r="G141" s="13" t="s">
        <v>8</v>
      </c>
      <c r="H141" s="32">
        <v>5.5</v>
      </c>
      <c r="I141" s="32"/>
      <c r="J141" s="32">
        <f t="shared" si="1"/>
        <v>0</v>
      </c>
    </row>
    <row r="142" spans="2:10" ht="13.5" customHeight="1">
      <c r="B142" s="23" t="s">
        <v>278</v>
      </c>
      <c r="C142" s="14" t="s">
        <v>190</v>
      </c>
      <c r="D142" s="27" t="s">
        <v>258</v>
      </c>
      <c r="E142" s="13">
        <v>401</v>
      </c>
      <c r="F142" s="13" t="s">
        <v>252</v>
      </c>
      <c r="G142" s="13" t="s">
        <v>8</v>
      </c>
      <c r="H142" s="32">
        <v>0</v>
      </c>
      <c r="I142" s="32"/>
      <c r="J142" s="32">
        <f aca="true" t="shared" si="2" ref="J142:J157">(I142*H142)</f>
        <v>0</v>
      </c>
    </row>
    <row r="143" spans="2:10" ht="13.5" customHeight="1">
      <c r="B143" s="23" t="s">
        <v>278</v>
      </c>
      <c r="C143" s="14" t="s">
        <v>190</v>
      </c>
      <c r="D143" s="27" t="s">
        <v>259</v>
      </c>
      <c r="E143" s="13">
        <v>455.5</v>
      </c>
      <c r="F143" s="13" t="s">
        <v>254</v>
      </c>
      <c r="G143" s="13" t="s">
        <v>8</v>
      </c>
      <c r="H143" s="32">
        <v>5.7</v>
      </c>
      <c r="I143" s="32"/>
      <c r="J143" s="32">
        <f t="shared" si="2"/>
        <v>0</v>
      </c>
    </row>
    <row r="144" spans="2:10" ht="13.5" customHeight="1">
      <c r="B144" s="23" t="s">
        <v>278</v>
      </c>
      <c r="C144" s="14" t="s">
        <v>190</v>
      </c>
      <c r="D144" s="27" t="s">
        <v>260</v>
      </c>
      <c r="E144" s="13">
        <v>498</v>
      </c>
      <c r="F144" s="13" t="s">
        <v>252</v>
      </c>
      <c r="G144" s="13" t="s">
        <v>8</v>
      </c>
      <c r="H144" s="32">
        <v>0</v>
      </c>
      <c r="I144" s="32"/>
      <c r="J144" s="32">
        <f t="shared" si="2"/>
        <v>0</v>
      </c>
    </row>
    <row r="145" spans="2:10" ht="13.5" customHeight="1">
      <c r="B145" s="23" t="s">
        <v>278</v>
      </c>
      <c r="C145" s="14" t="s">
        <v>190</v>
      </c>
      <c r="D145" s="27" t="s">
        <v>261</v>
      </c>
      <c r="E145" s="13">
        <v>560.5</v>
      </c>
      <c r="F145" s="13" t="s">
        <v>254</v>
      </c>
      <c r="G145" s="13" t="s">
        <v>8</v>
      </c>
      <c r="H145" s="32">
        <v>6.2</v>
      </c>
      <c r="I145" s="32"/>
      <c r="J145" s="32">
        <f t="shared" si="2"/>
        <v>0</v>
      </c>
    </row>
    <row r="146" spans="2:10" ht="13.5" customHeight="1">
      <c r="B146" s="23" t="s">
        <v>278</v>
      </c>
      <c r="C146" s="14" t="s">
        <v>190</v>
      </c>
      <c r="D146" s="27" t="s">
        <v>262</v>
      </c>
      <c r="E146" s="13">
        <v>591</v>
      </c>
      <c r="F146" s="13" t="s">
        <v>252</v>
      </c>
      <c r="G146" s="13" t="s">
        <v>8</v>
      </c>
      <c r="H146" s="32">
        <v>0</v>
      </c>
      <c r="I146" s="32"/>
      <c r="J146" s="32">
        <f t="shared" si="2"/>
        <v>0</v>
      </c>
    </row>
    <row r="147" spans="2:10" ht="13.5" customHeight="1">
      <c r="B147" s="23" t="s">
        <v>278</v>
      </c>
      <c r="C147" s="14" t="s">
        <v>190</v>
      </c>
      <c r="D147" s="27" t="s">
        <v>263</v>
      </c>
      <c r="E147" s="13">
        <v>655.5</v>
      </c>
      <c r="F147" s="13" t="s">
        <v>254</v>
      </c>
      <c r="G147" s="13" t="s">
        <v>8</v>
      </c>
      <c r="H147" s="32">
        <v>4.6</v>
      </c>
      <c r="I147" s="32"/>
      <c r="J147" s="32">
        <f t="shared" si="2"/>
        <v>0</v>
      </c>
    </row>
    <row r="148" spans="2:10" ht="13.5" customHeight="1">
      <c r="B148" s="28" t="s">
        <v>264</v>
      </c>
      <c r="C148" s="14" t="s">
        <v>266</v>
      </c>
      <c r="D148" s="27" t="s">
        <v>12</v>
      </c>
      <c r="E148" s="13">
        <v>81</v>
      </c>
      <c r="F148" s="13" t="s">
        <v>265</v>
      </c>
      <c r="G148" s="13" t="s">
        <v>36</v>
      </c>
      <c r="H148" s="32">
        <v>3.5</v>
      </c>
      <c r="I148" s="32"/>
      <c r="J148" s="32">
        <f t="shared" si="2"/>
        <v>0</v>
      </c>
    </row>
    <row r="149" spans="2:10" ht="13.5" customHeight="1">
      <c r="B149" s="16"/>
      <c r="C149" s="17"/>
      <c r="D149" s="18"/>
      <c r="E149" s="17"/>
      <c r="F149" s="17"/>
      <c r="G149" s="17"/>
      <c r="H149" s="32"/>
      <c r="I149" s="32"/>
      <c r="J149" s="32"/>
    </row>
    <row r="150" spans="2:10" ht="13.5" customHeight="1">
      <c r="B150" s="35" t="s">
        <v>277</v>
      </c>
      <c r="C150" s="48"/>
      <c r="D150" s="48"/>
      <c r="E150" s="31"/>
      <c r="F150" s="49" t="s">
        <v>300</v>
      </c>
      <c r="G150" s="50"/>
      <c r="H150" s="51"/>
      <c r="I150" s="52">
        <f>SUM(J152:J157)</f>
        <v>0</v>
      </c>
      <c r="J150" s="51"/>
    </row>
    <row r="151" spans="2:10" ht="13.5" customHeight="1">
      <c r="B151" s="24"/>
      <c r="C151" s="17"/>
      <c r="D151" s="17"/>
      <c r="E151" s="17"/>
      <c r="F151" s="22"/>
      <c r="G151" s="17"/>
      <c r="H151" s="32"/>
      <c r="I151" s="32"/>
      <c r="J151" s="32"/>
    </row>
    <row r="152" spans="2:10" ht="13.5" customHeight="1">
      <c r="B152" s="23" t="s">
        <v>279</v>
      </c>
      <c r="C152" s="14" t="s">
        <v>267</v>
      </c>
      <c r="D152" s="27" t="s">
        <v>271</v>
      </c>
      <c r="E152" s="13">
        <v>56</v>
      </c>
      <c r="F152" s="13" t="s">
        <v>269</v>
      </c>
      <c r="G152" s="13" t="s">
        <v>8</v>
      </c>
      <c r="H152" s="32">
        <v>3.6</v>
      </c>
      <c r="I152" s="32"/>
      <c r="J152" s="32">
        <f t="shared" si="2"/>
        <v>0</v>
      </c>
    </row>
    <row r="153" spans="2:10" ht="13.5" customHeight="1">
      <c r="B153" s="23" t="s">
        <v>279</v>
      </c>
      <c r="C153" s="14" t="s">
        <v>267</v>
      </c>
      <c r="D153" s="27" t="s">
        <v>272</v>
      </c>
      <c r="E153" s="13">
        <v>110.1</v>
      </c>
      <c r="F153" s="13" t="s">
        <v>270</v>
      </c>
      <c r="G153" s="13" t="s">
        <v>8</v>
      </c>
      <c r="H153" s="32">
        <v>3.6</v>
      </c>
      <c r="I153" s="32"/>
      <c r="J153" s="32">
        <f t="shared" si="2"/>
        <v>0</v>
      </c>
    </row>
    <row r="154" spans="2:10" ht="13.5" customHeight="1">
      <c r="B154" s="23" t="s">
        <v>280</v>
      </c>
      <c r="C154" s="14" t="s">
        <v>275</v>
      </c>
      <c r="D154" s="27" t="s">
        <v>273</v>
      </c>
      <c r="E154" s="13">
        <v>32.9</v>
      </c>
      <c r="F154" s="13" t="s">
        <v>254</v>
      </c>
      <c r="G154" s="13" t="s">
        <v>8</v>
      </c>
      <c r="H154" s="32">
        <v>3.6</v>
      </c>
      <c r="I154" s="32"/>
      <c r="J154" s="32">
        <f t="shared" si="2"/>
        <v>0</v>
      </c>
    </row>
    <row r="155" spans="2:10" ht="13.5" customHeight="1">
      <c r="B155" s="23" t="s">
        <v>280</v>
      </c>
      <c r="C155" s="14" t="s">
        <v>275</v>
      </c>
      <c r="D155" s="27" t="s">
        <v>274</v>
      </c>
      <c r="E155" s="13">
        <v>57.8</v>
      </c>
      <c r="F155" s="13" t="s">
        <v>252</v>
      </c>
      <c r="G155" s="13" t="s">
        <v>8</v>
      </c>
      <c r="H155" s="32">
        <v>3.6</v>
      </c>
      <c r="I155" s="32"/>
      <c r="J155" s="32">
        <f t="shared" si="2"/>
        <v>0</v>
      </c>
    </row>
    <row r="156" spans="2:10" ht="13.5" customHeight="1">
      <c r="B156" s="23" t="s">
        <v>281</v>
      </c>
      <c r="C156" s="14" t="s">
        <v>275</v>
      </c>
      <c r="D156" s="27" t="s">
        <v>268</v>
      </c>
      <c r="E156" s="13">
        <v>92.5</v>
      </c>
      <c r="F156" s="13" t="s">
        <v>254</v>
      </c>
      <c r="G156" s="13" t="s">
        <v>8</v>
      </c>
      <c r="H156" s="32">
        <v>2</v>
      </c>
      <c r="I156" s="32"/>
      <c r="J156" s="32">
        <f t="shared" si="2"/>
        <v>0</v>
      </c>
    </row>
    <row r="157" spans="2:10" ht="13.5" customHeight="1">
      <c r="B157" s="23" t="s">
        <v>281</v>
      </c>
      <c r="C157" s="14" t="s">
        <v>275</v>
      </c>
      <c r="D157" s="27" t="s">
        <v>276</v>
      </c>
      <c r="E157" s="13">
        <v>114</v>
      </c>
      <c r="F157" s="13" t="s">
        <v>252</v>
      </c>
      <c r="G157" s="13" t="s">
        <v>8</v>
      </c>
      <c r="H157" s="32">
        <v>2</v>
      </c>
      <c r="I157" s="32"/>
      <c r="J157" s="32">
        <f t="shared" si="2"/>
        <v>0</v>
      </c>
    </row>
    <row r="158" spans="8:10" ht="12.75">
      <c r="H158" s="30"/>
      <c r="I158" s="30"/>
      <c r="J158" s="30"/>
    </row>
    <row r="159" spans="8:10" ht="12.75">
      <c r="H159" s="30"/>
      <c r="I159" s="30"/>
      <c r="J159" s="30"/>
    </row>
    <row r="160" spans="8:10" ht="12.75">
      <c r="H160" s="30"/>
      <c r="I160" s="30"/>
      <c r="J160" s="30"/>
    </row>
    <row r="161" spans="8:10" ht="12.75">
      <c r="H161" s="30"/>
      <c r="I161" s="30"/>
      <c r="J161" s="30"/>
    </row>
    <row r="162" spans="8:10" ht="12.75">
      <c r="H162" s="30"/>
      <c r="I162" s="30"/>
      <c r="J162" s="30"/>
    </row>
    <row r="163" spans="8:10" ht="12.75">
      <c r="H163" s="30"/>
      <c r="I163" s="30"/>
      <c r="J163" s="30"/>
    </row>
    <row r="164" spans="8:10" ht="12.75">
      <c r="H164" s="30"/>
      <c r="I164" s="30"/>
      <c r="J164" s="30"/>
    </row>
    <row r="165" spans="8:10" ht="12.75">
      <c r="H165" s="30"/>
      <c r="I165" s="30"/>
      <c r="J165" s="30"/>
    </row>
    <row r="166" spans="8:10" ht="12.75">
      <c r="H166" s="30"/>
      <c r="I166" s="30"/>
      <c r="J166" s="30"/>
    </row>
    <row r="167" spans="8:10" ht="12.75">
      <c r="H167" s="30"/>
      <c r="I167" s="30"/>
      <c r="J167" s="30"/>
    </row>
    <row r="168" spans="8:10" ht="12.75">
      <c r="H168" s="30"/>
      <c r="I168" s="30"/>
      <c r="J168" s="30"/>
    </row>
    <row r="169" spans="8:10" ht="12.75">
      <c r="H169" s="30"/>
      <c r="I169" s="30"/>
      <c r="J169" s="30"/>
    </row>
    <row r="170" spans="8:10" ht="12.75">
      <c r="H170" s="30"/>
      <c r="I170" s="30"/>
      <c r="J170" s="30"/>
    </row>
    <row r="171" spans="8:10" ht="12.75">
      <c r="H171" s="30"/>
      <c r="I171" s="30"/>
      <c r="J171" s="30"/>
    </row>
    <row r="172" spans="8:10" ht="12.75">
      <c r="H172" s="30"/>
      <c r="I172" s="30"/>
      <c r="J172" s="30"/>
    </row>
    <row r="173" spans="8:10" ht="12.75">
      <c r="H173" s="30"/>
      <c r="I173" s="30"/>
      <c r="J173" s="30"/>
    </row>
    <row r="174" spans="8:10" ht="12.75">
      <c r="H174" s="30"/>
      <c r="I174" s="30"/>
      <c r="J174" s="30"/>
    </row>
    <row r="175" spans="8:10" ht="12.75">
      <c r="H175" s="30"/>
      <c r="I175" s="30"/>
      <c r="J175" s="30"/>
    </row>
    <row r="176" spans="8:10" ht="12.75">
      <c r="H176" s="30"/>
      <c r="I176" s="30"/>
      <c r="J176" s="30"/>
    </row>
    <row r="177" spans="8:10" ht="12.75">
      <c r="H177" s="30"/>
      <c r="I177" s="30"/>
      <c r="J177" s="30"/>
    </row>
    <row r="178" spans="8:10" ht="12.75">
      <c r="H178" s="30"/>
      <c r="I178" s="30"/>
      <c r="J178" s="30"/>
    </row>
    <row r="179" spans="8:10" ht="12.75">
      <c r="H179" s="30"/>
      <c r="I179" s="30"/>
      <c r="J179" s="30"/>
    </row>
    <row r="180" spans="8:10" ht="12.75">
      <c r="H180" s="30"/>
      <c r="I180" s="30"/>
      <c r="J180" s="30"/>
    </row>
    <row r="181" spans="8:10" ht="12.75">
      <c r="H181" s="30"/>
      <c r="I181" s="30"/>
      <c r="J181" s="30"/>
    </row>
    <row r="182" spans="8:10" ht="12.75">
      <c r="H182" s="30"/>
      <c r="I182" s="30"/>
      <c r="J182" s="30"/>
    </row>
    <row r="183" spans="8:10" ht="12.75">
      <c r="H183" s="30"/>
      <c r="I183" s="30"/>
      <c r="J183" s="30"/>
    </row>
    <row r="184" spans="8:10" ht="12.75">
      <c r="H184" s="30"/>
      <c r="I184" s="30"/>
      <c r="J184" s="30"/>
    </row>
    <row r="185" spans="8:10" ht="12.75">
      <c r="H185" s="30"/>
      <c r="I185" s="30"/>
      <c r="J185" s="30"/>
    </row>
    <row r="186" spans="8:10" ht="12.75">
      <c r="H186" s="30"/>
      <c r="I186" s="30"/>
      <c r="J186" s="30"/>
    </row>
    <row r="187" spans="8:10" ht="12.75">
      <c r="H187" s="30"/>
      <c r="I187" s="30"/>
      <c r="J187" s="30"/>
    </row>
  </sheetData>
  <mergeCells count="56">
    <mergeCell ref="C30:D30"/>
    <mergeCell ref="C43:D43"/>
    <mergeCell ref="C150:D150"/>
    <mergeCell ref="C134:D134"/>
    <mergeCell ref="C80:D80"/>
    <mergeCell ref="C91:D91"/>
    <mergeCell ref="C124:D124"/>
    <mergeCell ref="C102:D102"/>
    <mergeCell ref="C111:D111"/>
    <mergeCell ref="C73:D73"/>
    <mergeCell ref="F5:G5"/>
    <mergeCell ref="B5:C5"/>
    <mergeCell ref="D5:E5"/>
    <mergeCell ref="B3:J3"/>
    <mergeCell ref="H4:J5"/>
    <mergeCell ref="C36:D36"/>
    <mergeCell ref="C55:D55"/>
    <mergeCell ref="C63:D63"/>
    <mergeCell ref="J6:J7"/>
    <mergeCell ref="E9:F9"/>
    <mergeCell ref="C11:D11"/>
    <mergeCell ref="F11:H11"/>
    <mergeCell ref="I11:J11"/>
    <mergeCell ref="F30:H30"/>
    <mergeCell ref="I30:J30"/>
    <mergeCell ref="B6:B7"/>
    <mergeCell ref="C6:C7"/>
    <mergeCell ref="E6:E7"/>
    <mergeCell ref="I6:I7"/>
    <mergeCell ref="H6:H7"/>
    <mergeCell ref="D6:D7"/>
    <mergeCell ref="F6:G7"/>
    <mergeCell ref="F36:H36"/>
    <mergeCell ref="I36:J36"/>
    <mergeCell ref="F43:H43"/>
    <mergeCell ref="I43:J43"/>
    <mergeCell ref="F55:H55"/>
    <mergeCell ref="I55:J55"/>
    <mergeCell ref="F63:H63"/>
    <mergeCell ref="I63:J63"/>
    <mergeCell ref="F73:H73"/>
    <mergeCell ref="I73:J73"/>
    <mergeCell ref="F80:H80"/>
    <mergeCell ref="I80:J80"/>
    <mergeCell ref="F91:H91"/>
    <mergeCell ref="I91:J91"/>
    <mergeCell ref="F102:H102"/>
    <mergeCell ref="I102:J102"/>
    <mergeCell ref="F111:H111"/>
    <mergeCell ref="I111:J111"/>
    <mergeCell ref="F150:H150"/>
    <mergeCell ref="I150:J150"/>
    <mergeCell ref="F124:H124"/>
    <mergeCell ref="I124:J124"/>
    <mergeCell ref="F134:H134"/>
    <mergeCell ref="I134:J134"/>
  </mergeCells>
  <printOptions horizontalCentered="1" verticalCentered="1"/>
  <pageMargins left="0" right="0" top="0.3937007874015748" bottom="0.3937007874015748" header="0" footer="0"/>
  <pageSetup fitToHeight="2" horizontalDpi="300" verticalDpi="300" orientation="portrait" paperSize="9" scale="50" r:id="rId2"/>
  <rowBreaks count="1" manualBreakCount="1">
    <brk id="90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Comissao de Concessoes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Comissao de Concessoes </dc:creator>
  <cp:keywords/>
  <dc:description/>
  <cp:lastModifiedBy>JB</cp:lastModifiedBy>
  <cp:lastPrinted>2003-09-12T23:46:41Z</cp:lastPrinted>
  <dcterms:created xsi:type="dcterms:W3CDTF">2003-02-12T18:54:00Z</dcterms:created>
  <dcterms:modified xsi:type="dcterms:W3CDTF">2004-07-02T21:06:56Z</dcterms:modified>
  <cp:category/>
  <cp:version/>
  <cp:contentType/>
  <cp:contentStatus/>
</cp:coreProperties>
</file>