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5360" windowHeight="9405" activeTab="0"/>
  </bookViews>
  <sheets>
    <sheet name="Cálculo da TAP - 01-07-07" sheetId="1" r:id="rId1"/>
    <sheet name="Cálculo da TAP 01-07-06" sheetId="2" r:id="rId2"/>
  </sheets>
  <definedNames/>
  <calcPr fullCalcOnLoad="1"/>
</workbook>
</file>

<file path=xl/comments1.xml><?xml version="1.0" encoding="utf-8"?>
<comments xmlns="http://schemas.openxmlformats.org/spreadsheetml/2006/main">
  <authors>
    <author>JB</author>
  </authors>
  <commentList>
    <comment ref="I12" authorId="0">
      <text>
        <r>
          <rPr>
            <sz val="9"/>
            <rFont val="Arial Narrow"/>
            <family val="2"/>
          </rPr>
          <t>Para calcular a TAP entre com o valor do Peso Bruto Total do Conjunto Transportador</t>
        </r>
      </text>
    </comment>
  </commentList>
</comments>
</file>

<file path=xl/comments2.xml><?xml version="1.0" encoding="utf-8"?>
<comments xmlns="http://schemas.openxmlformats.org/spreadsheetml/2006/main">
  <authors>
    <author>JB</author>
  </authors>
  <commentList>
    <comment ref="I12" authorId="0">
      <text>
        <r>
          <rPr>
            <sz val="9"/>
            <rFont val="Arial Narrow"/>
            <family val="2"/>
          </rPr>
          <t>Para calcular a TAP entre com o valor do PBT - 45t</t>
        </r>
      </text>
    </comment>
  </commentList>
</comments>
</file>

<file path=xl/sharedStrings.xml><?xml version="1.0" encoding="utf-8"?>
<sst xmlns="http://schemas.openxmlformats.org/spreadsheetml/2006/main" count="1258" uniqueCount="330">
  <si>
    <t>KM</t>
  </si>
  <si>
    <t>AUTOBAN</t>
  </si>
  <si>
    <t>LOTE - 1</t>
  </si>
  <si>
    <t>BANDEIRANTES</t>
  </si>
  <si>
    <t>SP-348</t>
  </si>
  <si>
    <t>CAMPO LIMPO</t>
  </si>
  <si>
    <t>039+047</t>
  </si>
  <si>
    <t>NORTE</t>
  </si>
  <si>
    <t>UNI</t>
  </si>
  <si>
    <t>CAIEIRAS</t>
  </si>
  <si>
    <t>036+200</t>
  </si>
  <si>
    <t>SUL</t>
  </si>
  <si>
    <t>ITUPEVA</t>
  </si>
  <si>
    <t>077+430</t>
  </si>
  <si>
    <t>SUMARÉ</t>
  </si>
  <si>
    <t>115+520</t>
  </si>
  <si>
    <t xml:space="preserve">LIMEIRA </t>
  </si>
  <si>
    <t>159+550</t>
  </si>
  <si>
    <t>ANHANGUERA</t>
  </si>
  <si>
    <t>SP-330</t>
  </si>
  <si>
    <t>PERUS</t>
  </si>
  <si>
    <t>026+495</t>
  </si>
  <si>
    <t>VALINHOS</t>
  </si>
  <si>
    <t>082+000</t>
  </si>
  <si>
    <t>081+000</t>
  </si>
  <si>
    <t>NOVA ODESSA</t>
  </si>
  <si>
    <t>118+000</t>
  </si>
  <si>
    <t>LIMEIRA</t>
  </si>
  <si>
    <t>152+000</t>
  </si>
  <si>
    <t>TEBE</t>
  </si>
  <si>
    <t>LOTE - 3</t>
  </si>
  <si>
    <t>FARIA LIMA</t>
  </si>
  <si>
    <t>SP-326</t>
  </si>
  <si>
    <t>COLINA</t>
  </si>
  <si>
    <t>407+000</t>
  </si>
  <si>
    <t>NORTE/SUL</t>
  </si>
  <si>
    <t>BID</t>
  </si>
  <si>
    <t>COM. PEDRO MONTELEONE</t>
  </si>
  <si>
    <t>SP-351</t>
  </si>
  <si>
    <t>PIRANGI</t>
  </si>
  <si>
    <t>184+250</t>
  </si>
  <si>
    <t>LESTE/OESTE</t>
  </si>
  <si>
    <t>JOSÉ DELLA VECCHIA</t>
  </si>
  <si>
    <t>SP-323</t>
  </si>
  <si>
    <t>MONTE ALTO</t>
  </si>
  <si>
    <t>019+810</t>
  </si>
  <si>
    <t>VIANORTE</t>
  </si>
  <si>
    <t>LOTE - 5</t>
  </si>
  <si>
    <t>SALES OLIVEIRA</t>
  </si>
  <si>
    <t>350+000</t>
  </si>
  <si>
    <t>ITUVERAVA</t>
  </si>
  <si>
    <t>405+000</t>
  </si>
  <si>
    <t>ATÍLIO BALBO</t>
  </si>
  <si>
    <t>SP-322</t>
  </si>
  <si>
    <t>SERTÃOZINHO</t>
  </si>
  <si>
    <t>327+500</t>
  </si>
  <si>
    <t>PITANGUEIRAS</t>
  </si>
  <si>
    <t>363+500</t>
  </si>
  <si>
    <t>INTERVIAS</t>
  </si>
  <si>
    <t>LOTE - 06</t>
  </si>
  <si>
    <t>PIRASSUNUNGA</t>
  </si>
  <si>
    <t>215+000</t>
  </si>
  <si>
    <t>LEME</t>
  </si>
  <si>
    <t>181+760</t>
  </si>
  <si>
    <t>SP-147</t>
  </si>
  <si>
    <t>MOGI MIRIM</t>
  </si>
  <si>
    <t>052+000</t>
  </si>
  <si>
    <t>ENGº JOÃO TOSELLO</t>
  </si>
  <si>
    <t>091+300</t>
  </si>
  <si>
    <t>IRACEMÁPOLIS</t>
  </si>
  <si>
    <t>127+200</t>
  </si>
  <si>
    <t>WILSON FINARDI</t>
  </si>
  <si>
    <t>SP-191</t>
  </si>
  <si>
    <t>ARARAS</t>
  </si>
  <si>
    <t>027+500</t>
  </si>
  <si>
    <t>RIO CLARO</t>
  </si>
  <si>
    <t>059+000</t>
  </si>
  <si>
    <t>DOUTOR PAULO LAURO</t>
  </si>
  <si>
    <t>SP-215</t>
  </si>
  <si>
    <t>STA CRUZ PALMEIRAS</t>
  </si>
  <si>
    <t>065+550</t>
  </si>
  <si>
    <t>DESCALVADO</t>
  </si>
  <si>
    <t>104+400</t>
  </si>
  <si>
    <t>CENTROVIAS</t>
  </si>
  <si>
    <t>LOTE - 8</t>
  </si>
  <si>
    <t>WASHINGTON LUIZ</t>
  </si>
  <si>
    <t>SP-310</t>
  </si>
  <si>
    <t>ITIRAPINA</t>
  </si>
  <si>
    <t>216+000</t>
  </si>
  <si>
    <t>181+400</t>
  </si>
  <si>
    <t>SP-225</t>
  </si>
  <si>
    <t>BROTAS</t>
  </si>
  <si>
    <t>106+700</t>
  </si>
  <si>
    <t>OESTE</t>
  </si>
  <si>
    <t>DOIS CÓRREGOS</t>
  </si>
  <si>
    <t>144+200</t>
  </si>
  <si>
    <t>LESTE</t>
  </si>
  <si>
    <t>JAÚ</t>
  </si>
  <si>
    <t>199+300</t>
  </si>
  <si>
    <t>TRIÂNGULO DO SOL</t>
  </si>
  <si>
    <t>LOTE - 9</t>
  </si>
  <si>
    <t>ARARAQUARA</t>
  </si>
  <si>
    <t>282+400</t>
  </si>
  <si>
    <t>AGULHA</t>
  </si>
  <si>
    <t>346+400</t>
  </si>
  <si>
    <t>CATIGUÁ</t>
  </si>
  <si>
    <t>398+500</t>
  </si>
  <si>
    <t>DOBRADA</t>
  </si>
  <si>
    <t>307+600</t>
  </si>
  <si>
    <t>TAIUVA</t>
  </si>
  <si>
    <t>357+000</t>
  </si>
  <si>
    <t>CARLOS TONANI</t>
  </si>
  <si>
    <t>SP-333</t>
  </si>
  <si>
    <t>JABOTICABAL</t>
  </si>
  <si>
    <t>110+500</t>
  </si>
  <si>
    <t>LAURENTINO MASCARI</t>
  </si>
  <si>
    <t>ITÁPOLIS</t>
  </si>
  <si>
    <t>179+700</t>
  </si>
  <si>
    <t>AUTOVIAS</t>
  </si>
  <si>
    <t>LOTE - 10</t>
  </si>
  <si>
    <t>SÃO SIMÃO</t>
  </si>
  <si>
    <t>281+000</t>
  </si>
  <si>
    <t>ANTONIO MACHADO SANT´ANNA</t>
  </si>
  <si>
    <t>SP-255</t>
  </si>
  <si>
    <t>GUATAPARÁ</t>
  </si>
  <si>
    <t>046+000</t>
  </si>
  <si>
    <t>CANDIDO PORTINARI</t>
  </si>
  <si>
    <t>SP-334</t>
  </si>
  <si>
    <t>BATATAIS</t>
  </si>
  <si>
    <t>344+000</t>
  </si>
  <si>
    <t>RESTINGA</t>
  </si>
  <si>
    <t>374+500</t>
  </si>
  <si>
    <t>RENOVIAS</t>
  </si>
  <si>
    <t>LOTE - 11</t>
  </si>
  <si>
    <t>GOV.DR.ADHEMAR PEREIRA</t>
  </si>
  <si>
    <t>SP-340</t>
  </si>
  <si>
    <t>JAGUARIÚNA</t>
  </si>
  <si>
    <t>123+500</t>
  </si>
  <si>
    <t>DE BARROS</t>
  </si>
  <si>
    <t>ESTIVA GERBI</t>
  </si>
  <si>
    <t>192+840</t>
  </si>
  <si>
    <t>CASA BRANCA</t>
  </si>
  <si>
    <t>221+292</t>
  </si>
  <si>
    <t>MOCOCA</t>
  </si>
  <si>
    <t>254+690</t>
  </si>
  <si>
    <t>SP-342</t>
  </si>
  <si>
    <t>ÁGUAS DA PRATA</t>
  </si>
  <si>
    <t>240+000</t>
  </si>
  <si>
    <t>VEREADOR RUBENS LEME ASPRINO</t>
  </si>
  <si>
    <t>SP-344</t>
  </si>
  <si>
    <t>AGUAÍ</t>
  </si>
  <si>
    <t>219+000</t>
  </si>
  <si>
    <t>S. J. DA BOA VISTA</t>
  </si>
  <si>
    <t>230+440</t>
  </si>
  <si>
    <t>DEP. EDUARDO VICENTE NASSER</t>
  </si>
  <si>
    <t>SP-350</t>
  </si>
  <si>
    <t>ITOBI</t>
  </si>
  <si>
    <t>252+140</t>
  </si>
  <si>
    <t>VIAOESTE</t>
  </si>
  <si>
    <t>LOTE - 12</t>
  </si>
  <si>
    <t>SP-280</t>
  </si>
  <si>
    <t>ITAPEVI</t>
  </si>
  <si>
    <t>033+000</t>
  </si>
  <si>
    <t>PRES. CASTELLO BRANCO</t>
  </si>
  <si>
    <t>ITU</t>
  </si>
  <si>
    <t>074+000</t>
  </si>
  <si>
    <t>OSASCO (MARGINAL)</t>
  </si>
  <si>
    <t>018+000</t>
  </si>
  <si>
    <t>BARUERI (MARGINAL)</t>
  </si>
  <si>
    <t>020+000</t>
  </si>
  <si>
    <t>JOSÉ ERMIRIO DE MORAES</t>
  </si>
  <si>
    <t>SP-075</t>
  </si>
  <si>
    <t>SOROCABA</t>
  </si>
  <si>
    <t>012+500</t>
  </si>
  <si>
    <t>SP-270</t>
  </si>
  <si>
    <t>SÃO ROQUE</t>
  </si>
  <si>
    <t>046+500</t>
  </si>
  <si>
    <t>RAPOSO TAVARES</t>
  </si>
  <si>
    <t>ALUMÍNIO</t>
  </si>
  <si>
    <t>079+000</t>
  </si>
  <si>
    <t>ARAÇOIABA</t>
  </si>
  <si>
    <t>111+400</t>
  </si>
  <si>
    <t>COLINAS</t>
  </si>
  <si>
    <t>LOTE - 13</t>
  </si>
  <si>
    <t>SANTOS DUMONT</t>
  </si>
  <si>
    <t>INDAIATUBA</t>
  </si>
  <si>
    <t>060+800</t>
  </si>
  <si>
    <t>BOITUVA</t>
  </si>
  <si>
    <t>111+300</t>
  </si>
  <si>
    <t>D. GABRIEL PAULINO BUENO</t>
  </si>
  <si>
    <t>SP-300</t>
  </si>
  <si>
    <t>076+680</t>
  </si>
  <si>
    <t>PORTO FELIZ</t>
  </si>
  <si>
    <t>136+722</t>
  </si>
  <si>
    <t>FAUSTO SANTOMAURO</t>
  </si>
  <si>
    <t>SP-127</t>
  </si>
  <si>
    <t>012+625</t>
  </si>
  <si>
    <t>CORNÉLIO PIRES</t>
  </si>
  <si>
    <t>RIO DAS PEDRAS</t>
  </si>
  <si>
    <t>058+650</t>
  </si>
  <si>
    <t>SPVIAS</t>
  </si>
  <si>
    <t>LOTE - 20</t>
  </si>
  <si>
    <t>ITATINGA</t>
  </si>
  <si>
    <t>208+400</t>
  </si>
  <si>
    <t>IARAS</t>
  </si>
  <si>
    <t>278+000</t>
  </si>
  <si>
    <t>QUADRA</t>
  </si>
  <si>
    <t>158+300</t>
  </si>
  <si>
    <t>ANTONIO ROMANO SCHINCARIOL</t>
  </si>
  <si>
    <t>MORRO DO ALTO</t>
  </si>
  <si>
    <t>128+900</t>
  </si>
  <si>
    <t xml:space="preserve">MORRO DO ALTO </t>
  </si>
  <si>
    <t>133+900</t>
  </si>
  <si>
    <t>GRAMADÃO</t>
  </si>
  <si>
    <t>196+725</t>
  </si>
  <si>
    <t>JOÃO MELLÃO</t>
  </si>
  <si>
    <t>AVARÉ</t>
  </si>
  <si>
    <t>240+300</t>
  </si>
  <si>
    <t>FRANCISCO ALVES NEGRÃO</t>
  </si>
  <si>
    <t>SP-258</t>
  </si>
  <si>
    <t>BURI</t>
  </si>
  <si>
    <t>250+145</t>
  </si>
  <si>
    <t>ITARARÉ</t>
  </si>
  <si>
    <t>326+670</t>
  </si>
  <si>
    <t>ALAMBARI</t>
  </si>
  <si>
    <t>135+300</t>
  </si>
  <si>
    <t>ECOVIAS</t>
  </si>
  <si>
    <t>LOTE - 22</t>
  </si>
  <si>
    <t>CÔNEGO DOMÊNICO RANGONI</t>
  </si>
  <si>
    <t>SP-055</t>
  </si>
  <si>
    <t>250+464</t>
  </si>
  <si>
    <t>PADRE MANOEL DA NÓBREGA</t>
  </si>
  <si>
    <t>SÃO VICENTE</t>
  </si>
  <si>
    <t>279+950</t>
  </si>
  <si>
    <t>ANCHIETA</t>
  </si>
  <si>
    <t>SP-150</t>
  </si>
  <si>
    <t>RIACHO GRANDE</t>
  </si>
  <si>
    <t>031+106</t>
  </si>
  <si>
    <t>IMIGRANTES</t>
  </si>
  <si>
    <t>SP-160</t>
  </si>
  <si>
    <t>DIADEMA</t>
  </si>
  <si>
    <t>015+917</t>
  </si>
  <si>
    <t>ELDORADO</t>
  </si>
  <si>
    <t>020+100</t>
  </si>
  <si>
    <t>BATISTINI</t>
  </si>
  <si>
    <t>025+579</t>
  </si>
  <si>
    <t>PIRATININGA</t>
  </si>
  <si>
    <t>032+381</t>
  </si>
  <si>
    <t>SP-209</t>
  </si>
  <si>
    <t>J. HIPÓLITO MARTINS</t>
  </si>
  <si>
    <t>BOTUCATU</t>
  </si>
  <si>
    <t>CAIUÁ</t>
  </si>
  <si>
    <t>INT/CAP</t>
  </si>
  <si>
    <t>PRESIDENTE BERNARDES</t>
  </si>
  <si>
    <t>CAP/INT</t>
  </si>
  <si>
    <t>AREIÓPOLIS</t>
  </si>
  <si>
    <t>AGUDOS</t>
  </si>
  <si>
    <t>AVAI</t>
  </si>
  <si>
    <t>PIRAJUI</t>
  </si>
  <si>
    <t>PROMISSAO</t>
  </si>
  <si>
    <t>GLICÉRIO</t>
  </si>
  <si>
    <t>GUARARAPES</t>
  </si>
  <si>
    <t>LAVÍNIA</t>
  </si>
  <si>
    <t>CASTILHO</t>
  </si>
  <si>
    <t>MIGUEL MELHADO CAMPOS</t>
  </si>
  <si>
    <t>BIDIRECIONAL</t>
  </si>
  <si>
    <t>SP-324</t>
  </si>
  <si>
    <t>SP-065</t>
  </si>
  <si>
    <t>JACAREÍ</t>
  </si>
  <si>
    <t>JAC/CAM</t>
  </si>
  <si>
    <t>CAM/JAC</t>
  </si>
  <si>
    <t>NAZARÉ</t>
  </si>
  <si>
    <t>ITATIBA</t>
  </si>
  <si>
    <t>ITAQUAQUECETUBA</t>
  </si>
  <si>
    <t>GUARAREMA</t>
  </si>
  <si>
    <t>SP-070</t>
  </si>
  <si>
    <t>CAÇAPAVA</t>
  </si>
  <si>
    <t>RODOVIAS DO DERSA</t>
  </si>
  <si>
    <t>MARECHAL RONDON</t>
  </si>
  <si>
    <t>DOM PEDRO I</t>
  </si>
  <si>
    <t>AYRTON SENNA DA SILVA</t>
  </si>
  <si>
    <t>GOV. CARVALHO PINTO</t>
  </si>
  <si>
    <t>COM. JOÃO R. DE BARROS</t>
  </si>
  <si>
    <t>ENGº PAULO ROMANO</t>
  </si>
  <si>
    <t>TOTAL A PAGAR</t>
  </si>
  <si>
    <t>SUB-TOTAL AUTOBAN</t>
  </si>
  <si>
    <t>SUB-TOTAL TEBE</t>
  </si>
  <si>
    <t>SUB-TOTAL VIANORTE</t>
  </si>
  <si>
    <t>SUB-TOTAL INTERVIAS</t>
  </si>
  <si>
    <t>SUB-TOTAL CENTROVIAS</t>
  </si>
  <si>
    <t>SUB-TOTAL TRIANGULO</t>
  </si>
  <si>
    <t>SUB-TOTAL AUTOVIAS</t>
  </si>
  <si>
    <t>SUB-TOTAL RENOVIAS</t>
  </si>
  <si>
    <t>SUB-TOTAL VIAOESTE</t>
  </si>
  <si>
    <t>SUB-TOTAL COLINAS</t>
  </si>
  <si>
    <t>SUB-TOTAL SPVIAS</t>
  </si>
  <si>
    <t>SUB-TOTAL ECOVIAS</t>
  </si>
  <si>
    <t>RODOVIAS DER</t>
  </si>
  <si>
    <t>SUB-TOTAL DER</t>
  </si>
  <si>
    <t>SUB-TOTAL DERSA</t>
  </si>
  <si>
    <t>SENTIDO DA COBRANÇA</t>
  </si>
  <si>
    <t>IDENTIFICAÇÃO DA PRAÇA</t>
  </si>
  <si>
    <t>PREFIXO</t>
  </si>
  <si>
    <t>NOME DA RODOVIA</t>
  </si>
  <si>
    <t>CÁLCULO DA TARIFA ADICIONAL DE PEDÁGIO NAS RODOVIAS DO ESTADO DE SÃO PAULO</t>
  </si>
  <si>
    <t>TARIFA POR EIXO COMERCIAL</t>
  </si>
  <si>
    <t>ENTRE COM O VALOR DO (PBT - 45T)</t>
  </si>
  <si>
    <t xml:space="preserve">TAP POR PRAÇA </t>
  </si>
  <si>
    <t>GUARUJÁ</t>
  </si>
  <si>
    <t>Não há cobrança</t>
  </si>
  <si>
    <t>atualizado em 01/07/2006</t>
  </si>
  <si>
    <t>ARNALDO SALLES DE OLIVEIRA</t>
  </si>
  <si>
    <t>SEM DENOMINAÇÃO</t>
  </si>
  <si>
    <t>S. RITA P. QUATRO</t>
  </si>
  <si>
    <t>GOV. DR.ADHEMAR DE BARROS</t>
  </si>
  <si>
    <t>DEP. MARIO BENI</t>
  </si>
  <si>
    <t>PROF. JOSÉ DE ANDRÉ DE LIMA</t>
  </si>
  <si>
    <t>ROD. DOM TOMAS VAQUERO</t>
  </si>
  <si>
    <t>191+890</t>
  </si>
  <si>
    <t>PINHAL</t>
  </si>
  <si>
    <t>PROF. BOANERGS NOGUEIRA LIMA</t>
  </si>
  <si>
    <t>ERMÊNIO DE OLIVEIRA PENTEADO</t>
  </si>
  <si>
    <t>062+000</t>
  </si>
  <si>
    <t>INDAIATUBA (BLOQUEIO)</t>
  </si>
  <si>
    <t>BOITUVA (BLOQUEIO)</t>
  </si>
  <si>
    <t>111+800</t>
  </si>
  <si>
    <t>SANTOS</t>
  </si>
  <si>
    <t>VINHEDO</t>
  </si>
  <si>
    <t>atualizado em 01/07/2007</t>
  </si>
  <si>
    <t>Fonte: ARTESP, DER e DERSA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</si>
</sst>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&quot;R$&quot;#,##0_);\(&quot;R$&quot;#,##0\)"/>
    <numFmt numFmtId="175" formatCode="&quot;R$&quot;#,##0_);[Red]\(&quot;R$&quot;#,##0\)"/>
    <numFmt numFmtId="176" formatCode="&quot;R$&quot;#,##0.00_);\(&quot;R$&quot;#,##0.00\)"/>
    <numFmt numFmtId="177" formatCode="&quot;R$&quot;#,##0.00_);[Red]\(&quot;R$&quot;#,##0.00\)"/>
    <numFmt numFmtId="178" formatCode="_(&quot;R$&quot;* #,##0_);_(&quot;R$&quot;* \(#,##0\);_(&quot;R$&quot;* &quot;-&quot;_);_(@_)"/>
    <numFmt numFmtId="179" formatCode="_(&quot;R$&quot;* #,##0.00_);_(&quot;R$&quot;* \(#,##0.00\);_(&quot;R$&quot;* &quot;-&quot;??_);_(@_)"/>
    <numFmt numFmtId="180" formatCode="&quot;R$  &quot;#,##0_);\(&quot;R$  &quot;#,##0\)"/>
    <numFmt numFmtId="181" formatCode="&quot;R$  &quot;#,##0_);[Red]\(&quot;R$  &quot;#,##0\)"/>
    <numFmt numFmtId="182" formatCode="&quot;R$  &quot;#,##0.00_);\(&quot;R$  &quot;#,##0.00\)"/>
    <numFmt numFmtId="183" formatCode="&quot;R$  &quot;#,##0.00_);[Red]\(&quot;R$  &quot;#,##0.00\)"/>
    <numFmt numFmtId="184" formatCode="_(&quot;R$  &quot;* #,##0_);_(&quot;R$  &quot;* \(#,##0\);_(&quot;R$  &quot;* &quot;-&quot;_);_(@_)"/>
    <numFmt numFmtId="185" formatCode="_(&quot;R$  &quot;* #,##0.00_);_(&quot;R$  &quot;* \(#,##0.00\);_(&quot;R$  &quot;* &quot;-&quot;??_);_(@_)"/>
    <numFmt numFmtId="186" formatCode="d/m/yy\ h:mm"/>
    <numFmt numFmtId="187" formatCode="d\ mmmm\,\ yyyy"/>
    <numFmt numFmtId="188" formatCode="00000"/>
    <numFmt numFmtId="189" formatCode="dd\-mmm\-yy"/>
    <numFmt numFmtId="190" formatCode="_(* #,##0.0_);_(* \(#,##0.0\);_(* &quot;-&quot;??_);_(@_)"/>
    <numFmt numFmtId="191" formatCode="_(* #,##0_);_(* \(#,##0\);_(* &quot;-&quot;??_);_(@_)"/>
    <numFmt numFmtId="192" formatCode="0.0000"/>
    <numFmt numFmtId="193" formatCode="0.0"/>
    <numFmt numFmtId="194" formatCode="_(* #,##0.000_);_(* \(#,##0.000\);_(* &quot;-&quot;??_);_(@_)"/>
    <numFmt numFmtId="195" formatCode="&quot;R$ &quot;#,##0.00"/>
    <numFmt numFmtId="196" formatCode="#,##0.000"/>
    <numFmt numFmtId="197" formatCode="0.0%"/>
    <numFmt numFmtId="198" formatCode="mmm/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b/>
      <sz val="7"/>
      <name val="Arial Narrow"/>
      <family val="2"/>
    </font>
    <font>
      <sz val="12"/>
      <name val="Verdana"/>
      <family val="2"/>
    </font>
    <font>
      <sz val="12"/>
      <color indexed="12"/>
      <name val="Verdana"/>
      <family val="2"/>
    </font>
    <font>
      <sz val="9"/>
      <name val="Arial"/>
      <family val="0"/>
    </font>
    <font>
      <sz val="12"/>
      <color indexed="10"/>
      <name val="Arial Black"/>
      <family val="2"/>
    </font>
    <font>
      <sz val="8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name val="Arial Narrow"/>
      <family val="2"/>
    </font>
    <font>
      <sz val="9"/>
      <color indexed="10"/>
      <name val="Arial Black"/>
      <family val="2"/>
    </font>
    <font>
      <sz val="9"/>
      <color indexed="12"/>
      <name val="Verdana"/>
      <family val="2"/>
    </font>
    <font>
      <sz val="9"/>
      <name val="Verdana"/>
      <family val="2"/>
    </font>
    <font>
      <sz val="7"/>
      <name val="Arial Narrow"/>
      <family val="2"/>
    </font>
    <font>
      <sz val="7"/>
      <name val="Arial"/>
      <family val="0"/>
    </font>
    <font>
      <sz val="6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justify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/>
    </xf>
    <xf numFmtId="2" fontId="15" fillId="4" borderId="3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19" fillId="4" borderId="1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left" wrapText="1"/>
    </xf>
    <xf numFmtId="0" fontId="20" fillId="2" borderId="4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justify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2" fontId="26" fillId="4" borderId="1" xfId="0" applyNumberFormat="1" applyFont="1" applyFill="1" applyBorder="1" applyAlignment="1">
      <alignment horizontal="center"/>
    </xf>
    <xf numFmtId="2" fontId="26" fillId="4" borderId="3" xfId="0" applyNumberFormat="1" applyFont="1" applyFill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2" fontId="29" fillId="4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16" fillId="6" borderId="6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justify"/>
    </xf>
    <xf numFmtId="0" fontId="18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2" fontId="25" fillId="6" borderId="6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2" fontId="6" fillId="5" borderId="10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27" fillId="8" borderId="14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27" fillId="8" borderId="14" xfId="0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justify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4"/>
  <sheetViews>
    <sheetView tabSelected="1" zoomScale="75" zoomScaleNormal="75" workbookViewId="0" topLeftCell="A111">
      <selection activeCell="I131" sqref="I131"/>
    </sheetView>
  </sheetViews>
  <sheetFormatPr defaultColWidth="9.140625" defaultRowHeight="12.75"/>
  <cols>
    <col min="1" max="1" width="2.7109375" style="7" customWidth="1"/>
    <col min="2" max="2" width="34.7109375" style="1" customWidth="1"/>
    <col min="3" max="3" width="9.8515625" style="1" customWidth="1"/>
    <col min="4" max="4" width="23.8515625" style="1" customWidth="1"/>
    <col min="5" max="5" width="11.421875" style="29" customWidth="1"/>
    <col min="6" max="6" width="14.7109375" style="1" customWidth="1"/>
    <col min="7" max="7" width="5.28125" style="1" customWidth="1"/>
    <col min="8" max="8" width="14.28125" style="1" customWidth="1"/>
    <col min="9" max="9" width="13.57421875" style="1" customWidth="1"/>
    <col min="10" max="10" width="13.00390625" style="1" customWidth="1"/>
    <col min="11" max="31" width="9.140625" style="7" customWidth="1"/>
    <col min="32" max="16384" width="9.140625" style="1" customWidth="1"/>
  </cols>
  <sheetData>
    <row r="1" spans="2:10" ht="15.75" customHeight="1" thickBot="1">
      <c r="B1" s="7"/>
      <c r="C1" s="7"/>
      <c r="D1" s="7"/>
      <c r="E1" s="40"/>
      <c r="F1" s="7"/>
      <c r="G1" s="7"/>
      <c r="H1" s="7"/>
      <c r="I1" s="7"/>
      <c r="J1" s="7"/>
    </row>
    <row r="2" spans="2:10" ht="21" customHeight="1" thickBot="1">
      <c r="B2" s="86" t="s">
        <v>304</v>
      </c>
      <c r="C2" s="87"/>
      <c r="D2" s="87"/>
      <c r="E2" s="87"/>
      <c r="F2" s="87"/>
      <c r="G2" s="87"/>
      <c r="H2" s="87"/>
      <c r="I2" s="87"/>
      <c r="J2" s="88"/>
    </row>
    <row r="3" spans="2:10" ht="18">
      <c r="B3" s="2"/>
      <c r="C3" s="2"/>
      <c r="D3" s="2"/>
      <c r="E3" s="2"/>
      <c r="F3" s="2"/>
      <c r="G3" s="2"/>
      <c r="H3" s="92" t="s">
        <v>328</v>
      </c>
      <c r="I3" s="93"/>
      <c r="J3" s="93"/>
    </row>
    <row r="4" spans="2:10" ht="15.75">
      <c r="B4" s="89"/>
      <c r="C4" s="89"/>
      <c r="D4" s="90"/>
      <c r="E4" s="90"/>
      <c r="F4" s="91"/>
      <c r="G4" s="91"/>
      <c r="H4" s="94"/>
      <c r="I4" s="94"/>
      <c r="J4" s="94"/>
    </row>
    <row r="5" spans="2:10" ht="28.5" customHeight="1">
      <c r="B5" s="95" t="s">
        <v>303</v>
      </c>
      <c r="C5" s="96" t="s">
        <v>302</v>
      </c>
      <c r="D5" s="99" t="s">
        <v>301</v>
      </c>
      <c r="E5" s="97" t="s">
        <v>0</v>
      </c>
      <c r="F5" s="101" t="s">
        <v>300</v>
      </c>
      <c r="G5" s="102"/>
      <c r="H5" s="105" t="s">
        <v>305</v>
      </c>
      <c r="I5" s="105" t="s">
        <v>306</v>
      </c>
      <c r="J5" s="107" t="s">
        <v>307</v>
      </c>
    </row>
    <row r="6" spans="2:10" ht="12.75">
      <c r="B6" s="95"/>
      <c r="C6" s="96"/>
      <c r="D6" s="100"/>
      <c r="E6" s="98"/>
      <c r="F6" s="103"/>
      <c r="G6" s="104"/>
      <c r="H6" s="106"/>
      <c r="I6" s="82"/>
      <c r="J6" s="108"/>
    </row>
    <row r="7" spans="2:10" ht="22.5" customHeight="1" thickBot="1">
      <c r="B7" s="32"/>
      <c r="C7" s="33"/>
      <c r="D7" s="34"/>
      <c r="E7" s="33"/>
      <c r="F7" s="35"/>
      <c r="G7" s="35"/>
      <c r="H7" s="33"/>
      <c r="I7" s="35"/>
      <c r="J7" s="33"/>
    </row>
    <row r="8" spans="1:31" s="38" customFormat="1" ht="17.25" thickBot="1">
      <c r="A8" s="41"/>
      <c r="B8" s="36"/>
      <c r="C8" s="37"/>
      <c r="D8" s="39" t="s">
        <v>284</v>
      </c>
      <c r="E8" s="109">
        <f>(I10+I29+I35+I42+I54+I62+I72+I80+I92+I103+I114+I127+I137+I148)</f>
        <v>0</v>
      </c>
      <c r="F8" s="110"/>
      <c r="G8" s="37"/>
      <c r="H8" s="6"/>
      <c r="I8" s="6"/>
      <c r="J8" s="6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2:10" ht="15" customHeight="1">
      <c r="B9" s="5"/>
      <c r="C9" s="3"/>
      <c r="D9" s="3"/>
      <c r="E9" s="3"/>
      <c r="F9" s="31"/>
      <c r="G9" s="4"/>
      <c r="H9" s="6"/>
      <c r="I9" s="6"/>
      <c r="J9" s="6"/>
    </row>
    <row r="10" spans="2:10" ht="15" customHeight="1">
      <c r="B10" s="19" t="s">
        <v>1</v>
      </c>
      <c r="C10" s="83" t="s">
        <v>2</v>
      </c>
      <c r="D10" s="83"/>
      <c r="E10" s="20"/>
      <c r="F10" s="84" t="s">
        <v>285</v>
      </c>
      <c r="G10" s="85"/>
      <c r="H10" s="80"/>
      <c r="I10" s="81">
        <f>SUM(J12:J27)</f>
        <v>0</v>
      </c>
      <c r="J10" s="80"/>
    </row>
    <row r="11" spans="2:10" s="7" customFormat="1" ht="20.25" customHeight="1">
      <c r="B11" s="8"/>
      <c r="C11" s="9"/>
      <c r="D11" s="9"/>
      <c r="E11" s="10"/>
      <c r="F11" s="11"/>
      <c r="G11" s="8"/>
      <c r="H11" s="8"/>
      <c r="I11" s="8"/>
      <c r="J11" s="8"/>
    </row>
    <row r="12" spans="2:10" ht="13.5" customHeight="1">
      <c r="B12" s="12" t="s">
        <v>18</v>
      </c>
      <c r="C12" s="13" t="s">
        <v>19</v>
      </c>
      <c r="D12" s="14" t="s">
        <v>20</v>
      </c>
      <c r="E12" s="13" t="s">
        <v>21</v>
      </c>
      <c r="F12" s="13" t="s">
        <v>7</v>
      </c>
      <c r="G12" s="13" t="s">
        <v>8</v>
      </c>
      <c r="H12" s="30">
        <v>5.3</v>
      </c>
      <c r="I12" s="30"/>
      <c r="J12" s="43">
        <f>5*(I12)*H12</f>
        <v>0</v>
      </c>
    </row>
    <row r="13" spans="2:10" ht="13.5" customHeight="1">
      <c r="B13" s="12"/>
      <c r="C13" s="13" t="s">
        <v>19</v>
      </c>
      <c r="D13" s="14" t="s">
        <v>20</v>
      </c>
      <c r="E13" s="13" t="s">
        <v>21</v>
      </c>
      <c r="F13" s="13" t="s">
        <v>11</v>
      </c>
      <c r="G13" s="13" t="s">
        <v>8</v>
      </c>
      <c r="H13" s="30">
        <v>5.3</v>
      </c>
      <c r="I13" s="30"/>
      <c r="J13" s="43">
        <f aca="true" t="shared" si="0" ref="J13:J27">5*(I13)*H13</f>
        <v>0</v>
      </c>
    </row>
    <row r="14" spans="2:10" ht="13.5" customHeight="1">
      <c r="B14" s="15"/>
      <c r="C14" s="13" t="s">
        <v>19</v>
      </c>
      <c r="D14" s="14" t="s">
        <v>22</v>
      </c>
      <c r="E14" s="13" t="s">
        <v>23</v>
      </c>
      <c r="F14" s="13" t="s">
        <v>7</v>
      </c>
      <c r="G14" s="13" t="s">
        <v>8</v>
      </c>
      <c r="H14" s="30">
        <v>5.3</v>
      </c>
      <c r="I14" s="30"/>
      <c r="J14" s="43">
        <f t="shared" si="0"/>
        <v>0</v>
      </c>
    </row>
    <row r="15" spans="2:10" ht="13.5" customHeight="1">
      <c r="B15" s="12"/>
      <c r="C15" s="13" t="s">
        <v>19</v>
      </c>
      <c r="D15" s="14" t="s">
        <v>22</v>
      </c>
      <c r="E15" s="13" t="s">
        <v>24</v>
      </c>
      <c r="F15" s="13" t="s">
        <v>11</v>
      </c>
      <c r="G15" s="13" t="s">
        <v>8</v>
      </c>
      <c r="H15" s="30">
        <v>5.3</v>
      </c>
      <c r="I15" s="30"/>
      <c r="J15" s="43">
        <f t="shared" si="0"/>
        <v>0</v>
      </c>
    </row>
    <row r="16" spans="2:10" ht="13.5" customHeight="1">
      <c r="B16" s="12"/>
      <c r="C16" s="13" t="s">
        <v>19</v>
      </c>
      <c r="D16" s="14" t="s">
        <v>25</v>
      </c>
      <c r="E16" s="13" t="s">
        <v>26</v>
      </c>
      <c r="F16" s="13" t="s">
        <v>7</v>
      </c>
      <c r="G16" s="13" t="s">
        <v>8</v>
      </c>
      <c r="H16" s="30">
        <v>4.7</v>
      </c>
      <c r="I16" s="30"/>
      <c r="J16" s="43">
        <f t="shared" si="0"/>
        <v>0</v>
      </c>
    </row>
    <row r="17" spans="2:10" ht="13.5" customHeight="1">
      <c r="B17" s="12"/>
      <c r="C17" s="13" t="s">
        <v>19</v>
      </c>
      <c r="D17" s="14" t="s">
        <v>25</v>
      </c>
      <c r="E17" s="13" t="s">
        <v>26</v>
      </c>
      <c r="F17" s="13" t="s">
        <v>11</v>
      </c>
      <c r="G17" s="13" t="s">
        <v>8</v>
      </c>
      <c r="H17" s="30">
        <v>4.7</v>
      </c>
      <c r="I17" s="30"/>
      <c r="J17" s="43">
        <f t="shared" si="0"/>
        <v>0</v>
      </c>
    </row>
    <row r="18" spans="2:10" ht="13.5" customHeight="1">
      <c r="B18" s="12"/>
      <c r="C18" s="13" t="s">
        <v>19</v>
      </c>
      <c r="D18" s="14" t="s">
        <v>27</v>
      </c>
      <c r="E18" s="13" t="s">
        <v>28</v>
      </c>
      <c r="F18" s="13" t="s">
        <v>7</v>
      </c>
      <c r="G18" s="13" t="s">
        <v>8</v>
      </c>
      <c r="H18" s="30">
        <v>3.4</v>
      </c>
      <c r="I18" s="30"/>
      <c r="J18" s="43">
        <f t="shared" si="0"/>
        <v>0</v>
      </c>
    </row>
    <row r="19" spans="2:10" ht="13.5" customHeight="1">
      <c r="B19" s="12"/>
      <c r="C19" s="13" t="s">
        <v>19</v>
      </c>
      <c r="D19" s="14" t="s">
        <v>16</v>
      </c>
      <c r="E19" s="13" t="s">
        <v>28</v>
      </c>
      <c r="F19" s="13" t="s">
        <v>11</v>
      </c>
      <c r="G19" s="13" t="s">
        <v>8</v>
      </c>
      <c r="H19" s="30">
        <v>3.4</v>
      </c>
      <c r="I19" s="30"/>
      <c r="J19" s="43">
        <f t="shared" si="0"/>
        <v>0</v>
      </c>
    </row>
    <row r="20" spans="2:10" ht="13.5" customHeight="1">
      <c r="B20" s="12" t="s">
        <v>3</v>
      </c>
      <c r="C20" s="13" t="s">
        <v>4</v>
      </c>
      <c r="D20" s="14" t="s">
        <v>5</v>
      </c>
      <c r="E20" s="13" t="s">
        <v>6</v>
      </c>
      <c r="F20" s="13" t="s">
        <v>7</v>
      </c>
      <c r="G20" s="13" t="s">
        <v>8</v>
      </c>
      <c r="H20" s="30">
        <v>5.3</v>
      </c>
      <c r="I20" s="30"/>
      <c r="J20" s="43">
        <f t="shared" si="0"/>
        <v>0</v>
      </c>
    </row>
    <row r="21" spans="2:10" ht="13.5" customHeight="1">
      <c r="B21" s="12"/>
      <c r="C21" s="13" t="s">
        <v>4</v>
      </c>
      <c r="D21" s="14" t="s">
        <v>9</v>
      </c>
      <c r="E21" s="13" t="s">
        <v>10</v>
      </c>
      <c r="F21" s="13" t="s">
        <v>11</v>
      </c>
      <c r="G21" s="13" t="s">
        <v>8</v>
      </c>
      <c r="H21" s="30">
        <v>5.3</v>
      </c>
      <c r="I21" s="30"/>
      <c r="J21" s="43">
        <f t="shared" si="0"/>
        <v>0</v>
      </c>
    </row>
    <row r="22" spans="2:10" ht="13.5" customHeight="1">
      <c r="B22" s="15"/>
      <c r="C22" s="13" t="s">
        <v>4</v>
      </c>
      <c r="D22" s="14" t="s">
        <v>12</v>
      </c>
      <c r="E22" s="13" t="s">
        <v>13</v>
      </c>
      <c r="F22" s="13" t="s">
        <v>7</v>
      </c>
      <c r="G22" s="13" t="s">
        <v>8</v>
      </c>
      <c r="H22" s="30">
        <v>5.3</v>
      </c>
      <c r="I22" s="30"/>
      <c r="J22" s="43">
        <f t="shared" si="0"/>
        <v>0</v>
      </c>
    </row>
    <row r="23" spans="2:10" ht="13.5" customHeight="1">
      <c r="B23" s="12"/>
      <c r="C23" s="13" t="s">
        <v>4</v>
      </c>
      <c r="D23" s="14" t="s">
        <v>12</v>
      </c>
      <c r="E23" s="13" t="s">
        <v>13</v>
      </c>
      <c r="F23" s="13" t="s">
        <v>11</v>
      </c>
      <c r="G23" s="13" t="s">
        <v>8</v>
      </c>
      <c r="H23" s="30">
        <v>5.3</v>
      </c>
      <c r="I23" s="30"/>
      <c r="J23" s="43">
        <f>5*(I23)*H23</f>
        <v>0</v>
      </c>
    </row>
    <row r="24" spans="2:10" ht="13.5" customHeight="1">
      <c r="B24" s="12"/>
      <c r="C24" s="13" t="s">
        <v>4</v>
      </c>
      <c r="D24" s="14" t="s">
        <v>14</v>
      </c>
      <c r="E24" s="13" t="s">
        <v>15</v>
      </c>
      <c r="F24" s="13" t="s">
        <v>7</v>
      </c>
      <c r="G24" s="13" t="s">
        <v>8</v>
      </c>
      <c r="H24" s="30">
        <v>4.7</v>
      </c>
      <c r="I24" s="30"/>
      <c r="J24" s="43">
        <f t="shared" si="0"/>
        <v>0</v>
      </c>
    </row>
    <row r="25" spans="2:10" ht="13.5" customHeight="1">
      <c r="B25" s="12"/>
      <c r="C25" s="13" t="s">
        <v>4</v>
      </c>
      <c r="D25" s="14" t="s">
        <v>14</v>
      </c>
      <c r="E25" s="13" t="s">
        <v>15</v>
      </c>
      <c r="F25" s="13" t="s">
        <v>11</v>
      </c>
      <c r="G25" s="13" t="s">
        <v>8</v>
      </c>
      <c r="H25" s="30">
        <v>4.7</v>
      </c>
      <c r="I25" s="30"/>
      <c r="J25" s="43">
        <f t="shared" si="0"/>
        <v>0</v>
      </c>
    </row>
    <row r="26" spans="2:10" ht="13.5" customHeight="1">
      <c r="B26" s="12"/>
      <c r="C26" s="13" t="s">
        <v>4</v>
      </c>
      <c r="D26" s="14" t="s">
        <v>16</v>
      </c>
      <c r="E26" s="13" t="s">
        <v>17</v>
      </c>
      <c r="F26" s="13" t="s">
        <v>7</v>
      </c>
      <c r="G26" s="13" t="s">
        <v>8</v>
      </c>
      <c r="H26" s="30">
        <v>3.5</v>
      </c>
      <c r="I26" s="30"/>
      <c r="J26" s="43">
        <f t="shared" si="0"/>
        <v>0</v>
      </c>
    </row>
    <row r="27" spans="2:10" ht="13.5" customHeight="1">
      <c r="B27" s="12"/>
      <c r="C27" s="13" t="s">
        <v>4</v>
      </c>
      <c r="D27" s="14" t="s">
        <v>16</v>
      </c>
      <c r="E27" s="13" t="s">
        <v>17</v>
      </c>
      <c r="F27" s="13" t="s">
        <v>11</v>
      </c>
      <c r="G27" s="13" t="s">
        <v>8</v>
      </c>
      <c r="H27" s="30">
        <v>3.5</v>
      </c>
      <c r="I27" s="30"/>
      <c r="J27" s="43">
        <f t="shared" si="0"/>
        <v>0</v>
      </c>
    </row>
    <row r="28" spans="2:10" ht="13.5" customHeight="1">
      <c r="B28" s="16"/>
      <c r="C28" s="17"/>
      <c r="D28" s="18"/>
      <c r="E28" s="17"/>
      <c r="F28" s="17"/>
      <c r="G28" s="17"/>
      <c r="H28" s="30"/>
      <c r="I28" s="30"/>
      <c r="J28" s="30"/>
    </row>
    <row r="29" spans="2:10" ht="13.5" customHeight="1">
      <c r="B29" s="19" t="s">
        <v>29</v>
      </c>
      <c r="C29" s="83" t="s">
        <v>30</v>
      </c>
      <c r="D29" s="83"/>
      <c r="E29" s="20"/>
      <c r="F29" s="84" t="s">
        <v>286</v>
      </c>
      <c r="G29" s="85"/>
      <c r="H29" s="80"/>
      <c r="I29" s="81">
        <f>SUM(J31:J33)</f>
        <v>0</v>
      </c>
      <c r="J29" s="80"/>
    </row>
    <row r="30" spans="2:10" ht="13.5" customHeight="1">
      <c r="B30" s="21"/>
      <c r="C30" s="17"/>
      <c r="D30" s="17"/>
      <c r="E30" s="17"/>
      <c r="F30" s="22"/>
      <c r="G30" s="17"/>
      <c r="H30" s="78"/>
      <c r="I30" s="78"/>
      <c r="J30" s="78"/>
    </row>
    <row r="31" spans="2:10" ht="13.5" customHeight="1">
      <c r="B31" s="14" t="s">
        <v>31</v>
      </c>
      <c r="C31" s="14" t="s">
        <v>32</v>
      </c>
      <c r="D31" s="14" t="s">
        <v>33</v>
      </c>
      <c r="E31" s="13" t="s">
        <v>34</v>
      </c>
      <c r="F31" s="13" t="s">
        <v>35</v>
      </c>
      <c r="G31" s="13" t="s">
        <v>36</v>
      </c>
      <c r="H31" s="30">
        <v>4.9</v>
      </c>
      <c r="I31" s="30"/>
      <c r="J31" s="30">
        <f>5*I31*H31</f>
        <v>0</v>
      </c>
    </row>
    <row r="32" spans="2:10" ht="13.5" customHeight="1">
      <c r="B32" s="14" t="s">
        <v>37</v>
      </c>
      <c r="C32" s="14" t="s">
        <v>38</v>
      </c>
      <c r="D32" s="14" t="s">
        <v>39</v>
      </c>
      <c r="E32" s="13" t="s">
        <v>40</v>
      </c>
      <c r="F32" s="13" t="s">
        <v>41</v>
      </c>
      <c r="G32" s="13" t="s">
        <v>36</v>
      </c>
      <c r="H32" s="30">
        <v>4.8</v>
      </c>
      <c r="I32" s="30"/>
      <c r="J32" s="30">
        <f>5*I32*H32</f>
        <v>0</v>
      </c>
    </row>
    <row r="33" spans="2:10" ht="13.5" customHeight="1">
      <c r="B33" s="14" t="s">
        <v>42</v>
      </c>
      <c r="C33" s="14" t="s">
        <v>43</v>
      </c>
      <c r="D33" s="14" t="s">
        <v>44</v>
      </c>
      <c r="E33" s="13" t="s">
        <v>45</v>
      </c>
      <c r="F33" s="13" t="s">
        <v>35</v>
      </c>
      <c r="G33" s="13" t="s">
        <v>36</v>
      </c>
      <c r="H33" s="30">
        <v>5.1</v>
      </c>
      <c r="I33" s="30"/>
      <c r="J33" s="30">
        <f>5*I33*H33</f>
        <v>0</v>
      </c>
    </row>
    <row r="34" spans="2:10" ht="13.5" customHeight="1">
      <c r="B34" s="16"/>
      <c r="C34" s="17"/>
      <c r="D34" s="18"/>
      <c r="E34" s="17"/>
      <c r="F34" s="17"/>
      <c r="G34" s="17"/>
      <c r="H34" s="78"/>
      <c r="I34" s="78"/>
      <c r="J34" s="78"/>
    </row>
    <row r="35" spans="2:10" ht="13.5" customHeight="1">
      <c r="B35" s="19" t="s">
        <v>46</v>
      </c>
      <c r="C35" s="83" t="s">
        <v>47</v>
      </c>
      <c r="D35" s="83"/>
      <c r="E35" s="20"/>
      <c r="F35" s="84" t="s">
        <v>287</v>
      </c>
      <c r="G35" s="85"/>
      <c r="H35" s="80"/>
      <c r="I35" s="81">
        <f>SUM(J37:J40)</f>
        <v>0</v>
      </c>
      <c r="J35" s="80"/>
    </row>
    <row r="36" spans="2:10" ht="13.5" customHeight="1">
      <c r="B36" s="21"/>
      <c r="C36" s="17"/>
      <c r="D36" s="17"/>
      <c r="E36" s="17"/>
      <c r="F36" s="22"/>
      <c r="G36" s="17"/>
      <c r="H36" s="78"/>
      <c r="I36" s="78"/>
      <c r="J36" s="78"/>
    </row>
    <row r="37" spans="2:10" ht="13.5" customHeight="1">
      <c r="B37" s="14" t="s">
        <v>18</v>
      </c>
      <c r="C37" s="14" t="s">
        <v>19</v>
      </c>
      <c r="D37" s="14" t="s">
        <v>48</v>
      </c>
      <c r="E37" s="13" t="s">
        <v>49</v>
      </c>
      <c r="F37" s="13" t="s">
        <v>35</v>
      </c>
      <c r="G37" s="13" t="s">
        <v>36</v>
      </c>
      <c r="H37" s="30">
        <v>6.4</v>
      </c>
      <c r="I37" s="30"/>
      <c r="J37" s="30">
        <f>5*I37*H37</f>
        <v>0</v>
      </c>
    </row>
    <row r="38" spans="2:10" ht="13.5" customHeight="1">
      <c r="B38" s="14"/>
      <c r="C38" s="14" t="s">
        <v>19</v>
      </c>
      <c r="D38" s="14" t="s">
        <v>50</v>
      </c>
      <c r="E38" s="13" t="s">
        <v>51</v>
      </c>
      <c r="F38" s="13" t="s">
        <v>35</v>
      </c>
      <c r="G38" s="13" t="s">
        <v>36</v>
      </c>
      <c r="H38" s="30">
        <v>7.8</v>
      </c>
      <c r="I38" s="30"/>
      <c r="J38" s="30">
        <f>5*I38*H38</f>
        <v>0</v>
      </c>
    </row>
    <row r="39" spans="2:10" ht="13.5" customHeight="1">
      <c r="B39" s="14" t="s">
        <v>52</v>
      </c>
      <c r="C39" s="14" t="s">
        <v>53</v>
      </c>
      <c r="D39" s="14" t="s">
        <v>54</v>
      </c>
      <c r="E39" s="13" t="s">
        <v>55</v>
      </c>
      <c r="F39" s="13" t="s">
        <v>41</v>
      </c>
      <c r="G39" s="13" t="s">
        <v>36</v>
      </c>
      <c r="H39" s="30">
        <v>3.9</v>
      </c>
      <c r="I39" s="30"/>
      <c r="J39" s="30">
        <f>5*I39*H39</f>
        <v>0</v>
      </c>
    </row>
    <row r="40" spans="2:10" ht="13.5" customHeight="1">
      <c r="B40" s="46" t="s">
        <v>311</v>
      </c>
      <c r="C40" s="14" t="s">
        <v>53</v>
      </c>
      <c r="D40" s="14" t="s">
        <v>56</v>
      </c>
      <c r="E40" s="13" t="s">
        <v>57</v>
      </c>
      <c r="F40" s="13" t="s">
        <v>41</v>
      </c>
      <c r="G40" s="13" t="s">
        <v>36</v>
      </c>
      <c r="H40" s="30">
        <v>5.1</v>
      </c>
      <c r="I40" s="30"/>
      <c r="J40" s="30">
        <f>5*I40*H40</f>
        <v>0</v>
      </c>
    </row>
    <row r="41" spans="2:10" ht="13.5" customHeight="1">
      <c r="B41" s="16"/>
      <c r="C41" s="17"/>
      <c r="D41" s="18"/>
      <c r="E41" s="17"/>
      <c r="F41" s="17"/>
      <c r="G41" s="17"/>
      <c r="H41" s="78"/>
      <c r="I41" s="78"/>
      <c r="J41" s="78"/>
    </row>
    <row r="42" spans="2:10" ht="13.5" customHeight="1">
      <c r="B42" s="19" t="s">
        <v>58</v>
      </c>
      <c r="C42" s="83" t="s">
        <v>59</v>
      </c>
      <c r="D42" s="83"/>
      <c r="E42" s="20"/>
      <c r="F42" s="84" t="s">
        <v>288</v>
      </c>
      <c r="G42" s="85"/>
      <c r="H42" s="80"/>
      <c r="I42" s="81">
        <f>SUM(J44:J52)</f>
        <v>0</v>
      </c>
      <c r="J42" s="80"/>
    </row>
    <row r="43" spans="2:10" ht="13.5" customHeight="1">
      <c r="B43" s="21"/>
      <c r="C43" s="17"/>
      <c r="D43" s="17"/>
      <c r="E43" s="17"/>
      <c r="F43" s="22"/>
      <c r="G43" s="17"/>
      <c r="H43" s="78"/>
      <c r="I43" s="78"/>
      <c r="J43" s="78"/>
    </row>
    <row r="44" spans="2:10" ht="13.5" customHeight="1">
      <c r="B44" s="23" t="s">
        <v>18</v>
      </c>
      <c r="C44" s="14" t="s">
        <v>19</v>
      </c>
      <c r="D44" s="14" t="s">
        <v>60</v>
      </c>
      <c r="E44" s="13" t="s">
        <v>61</v>
      </c>
      <c r="F44" s="13" t="s">
        <v>35</v>
      </c>
      <c r="G44" s="13" t="s">
        <v>36</v>
      </c>
      <c r="H44" s="30">
        <v>4.4</v>
      </c>
      <c r="I44" s="30"/>
      <c r="J44" s="30">
        <f>5*(I44)*H44</f>
        <v>0</v>
      </c>
    </row>
    <row r="45" spans="2:10" ht="13.5" customHeight="1">
      <c r="B45" s="23"/>
      <c r="C45" s="14" t="s">
        <v>19</v>
      </c>
      <c r="D45" s="14" t="s">
        <v>62</v>
      </c>
      <c r="E45" s="13" t="s">
        <v>63</v>
      </c>
      <c r="F45" s="13" t="s">
        <v>35</v>
      </c>
      <c r="G45" s="13" t="s">
        <v>36</v>
      </c>
      <c r="H45" s="30">
        <v>4.4</v>
      </c>
      <c r="I45" s="30"/>
      <c r="J45" s="30">
        <f aca="true" t="shared" si="1" ref="J45:J52">5*(I45)*H45</f>
        <v>0</v>
      </c>
    </row>
    <row r="46" spans="2:10" ht="13.5" customHeight="1">
      <c r="B46" s="23" t="s">
        <v>312</v>
      </c>
      <c r="C46" s="14" t="s">
        <v>64</v>
      </c>
      <c r="D46" s="14" t="s">
        <v>65</v>
      </c>
      <c r="E46" s="13" t="s">
        <v>66</v>
      </c>
      <c r="F46" s="13" t="s">
        <v>41</v>
      </c>
      <c r="G46" s="13" t="s">
        <v>36</v>
      </c>
      <c r="H46" s="30">
        <v>4.2</v>
      </c>
      <c r="I46" s="30"/>
      <c r="J46" s="30">
        <f t="shared" si="1"/>
        <v>0</v>
      </c>
    </row>
    <row r="47" spans="2:10" ht="13.5" customHeight="1">
      <c r="B47" s="23" t="s">
        <v>67</v>
      </c>
      <c r="C47" s="14" t="s">
        <v>64</v>
      </c>
      <c r="D47" s="14" t="s">
        <v>27</v>
      </c>
      <c r="E47" s="13" t="s">
        <v>68</v>
      </c>
      <c r="F47" s="13" t="s">
        <v>41</v>
      </c>
      <c r="G47" s="13" t="s">
        <v>36</v>
      </c>
      <c r="H47" s="30">
        <v>3.2</v>
      </c>
      <c r="I47" s="30"/>
      <c r="J47" s="30">
        <f t="shared" si="1"/>
        <v>0</v>
      </c>
    </row>
    <row r="48" spans="2:10" ht="13.5" customHeight="1">
      <c r="B48" s="23"/>
      <c r="C48" s="14" t="s">
        <v>64</v>
      </c>
      <c r="D48" s="14" t="s">
        <v>69</v>
      </c>
      <c r="E48" s="13" t="s">
        <v>70</v>
      </c>
      <c r="F48" s="13" t="s">
        <v>41</v>
      </c>
      <c r="G48" s="13" t="s">
        <v>36</v>
      </c>
      <c r="H48" s="30">
        <v>3.4</v>
      </c>
      <c r="I48" s="30"/>
      <c r="J48" s="30">
        <f t="shared" si="1"/>
        <v>0</v>
      </c>
    </row>
    <row r="49" spans="2:10" ht="13.5" customHeight="1">
      <c r="B49" s="23" t="s">
        <v>71</v>
      </c>
      <c r="C49" s="14" t="s">
        <v>72</v>
      </c>
      <c r="D49" s="14" t="s">
        <v>73</v>
      </c>
      <c r="E49" s="13" t="s">
        <v>74</v>
      </c>
      <c r="F49" s="13" t="s">
        <v>41</v>
      </c>
      <c r="G49" s="13" t="s">
        <v>36</v>
      </c>
      <c r="H49" s="30">
        <v>3.4</v>
      </c>
      <c r="I49" s="30"/>
      <c r="J49" s="30">
        <f t="shared" si="1"/>
        <v>0</v>
      </c>
    </row>
    <row r="50" spans="2:10" ht="13.5" customHeight="1">
      <c r="B50" s="23"/>
      <c r="C50" s="14" t="s">
        <v>72</v>
      </c>
      <c r="D50" s="14" t="s">
        <v>75</v>
      </c>
      <c r="E50" s="13" t="s">
        <v>76</v>
      </c>
      <c r="F50" s="13" t="s">
        <v>41</v>
      </c>
      <c r="G50" s="13" t="s">
        <v>36</v>
      </c>
      <c r="H50" s="30">
        <v>1.8</v>
      </c>
      <c r="I50" s="30"/>
      <c r="J50" s="30">
        <f t="shared" si="1"/>
        <v>0</v>
      </c>
    </row>
    <row r="51" spans="2:10" ht="13.5" customHeight="1">
      <c r="B51" s="23" t="s">
        <v>77</v>
      </c>
      <c r="C51" s="14" t="s">
        <v>78</v>
      </c>
      <c r="D51" s="14" t="s">
        <v>79</v>
      </c>
      <c r="E51" s="13" t="s">
        <v>80</v>
      </c>
      <c r="F51" s="13" t="s">
        <v>41</v>
      </c>
      <c r="G51" s="13" t="s">
        <v>36</v>
      </c>
      <c r="H51" s="30">
        <v>3.3</v>
      </c>
      <c r="I51" s="30"/>
      <c r="J51" s="30">
        <f t="shared" si="1"/>
        <v>0</v>
      </c>
    </row>
    <row r="52" spans="2:10" ht="13.5" customHeight="1">
      <c r="B52" s="23"/>
      <c r="C52" s="14" t="s">
        <v>78</v>
      </c>
      <c r="D52" s="14" t="s">
        <v>81</v>
      </c>
      <c r="E52" s="13" t="s">
        <v>82</v>
      </c>
      <c r="F52" s="13" t="s">
        <v>41</v>
      </c>
      <c r="G52" s="13" t="s">
        <v>36</v>
      </c>
      <c r="H52" s="30">
        <v>3.4</v>
      </c>
      <c r="I52" s="30"/>
      <c r="J52" s="30">
        <f t="shared" si="1"/>
        <v>0</v>
      </c>
    </row>
    <row r="53" spans="2:10" ht="13.5" customHeight="1">
      <c r="B53" s="16"/>
      <c r="C53" s="17"/>
      <c r="D53" s="18"/>
      <c r="E53" s="17"/>
      <c r="F53" s="17"/>
      <c r="G53" s="17"/>
      <c r="H53" s="78"/>
      <c r="I53" s="78"/>
      <c r="J53" s="78"/>
    </row>
    <row r="54" spans="2:10" ht="13.5" customHeight="1">
      <c r="B54" s="19" t="s">
        <v>83</v>
      </c>
      <c r="C54" s="83" t="s">
        <v>84</v>
      </c>
      <c r="D54" s="83"/>
      <c r="E54" s="44"/>
      <c r="F54" s="84" t="s">
        <v>289</v>
      </c>
      <c r="G54" s="85"/>
      <c r="H54" s="80"/>
      <c r="I54" s="81">
        <f>SUM(J56:J58)</f>
        <v>0</v>
      </c>
      <c r="J54" s="80"/>
    </row>
    <row r="55" spans="2:10" ht="13.5" customHeight="1">
      <c r="B55" s="24"/>
      <c r="C55" s="25"/>
      <c r="D55" s="25"/>
      <c r="E55" s="17"/>
      <c r="F55" s="22"/>
      <c r="G55" s="17"/>
      <c r="H55" s="78"/>
      <c r="I55" s="78"/>
      <c r="J55" s="78"/>
    </row>
    <row r="56" spans="2:10" ht="13.5" customHeight="1">
      <c r="B56" s="14" t="s">
        <v>85</v>
      </c>
      <c r="C56" s="14" t="s">
        <v>86</v>
      </c>
      <c r="D56" s="14" t="s">
        <v>87</v>
      </c>
      <c r="E56" s="13" t="s">
        <v>88</v>
      </c>
      <c r="F56" s="13" t="s">
        <v>7</v>
      </c>
      <c r="G56" s="13" t="s">
        <v>8</v>
      </c>
      <c r="H56" s="30">
        <v>6</v>
      </c>
      <c r="I56" s="30"/>
      <c r="J56" s="30">
        <f>5*(I56)*H56</f>
        <v>0</v>
      </c>
    </row>
    <row r="57" spans="2:10" ht="13.5" customHeight="1">
      <c r="B57" s="14"/>
      <c r="C57" s="14" t="s">
        <v>86</v>
      </c>
      <c r="D57" s="14" t="s">
        <v>75</v>
      </c>
      <c r="E57" s="13" t="s">
        <v>89</v>
      </c>
      <c r="F57" s="13" t="s">
        <v>11</v>
      </c>
      <c r="G57" s="13" t="s">
        <v>8</v>
      </c>
      <c r="H57" s="30">
        <v>10</v>
      </c>
      <c r="I57" s="30"/>
      <c r="J57" s="30">
        <f>5*(I57)*H57</f>
        <v>0</v>
      </c>
    </row>
    <row r="58" spans="2:10" ht="13.5" customHeight="1">
      <c r="B58" s="14" t="s">
        <v>283</v>
      </c>
      <c r="C58" s="14" t="s">
        <v>90</v>
      </c>
      <c r="D58" s="14" t="s">
        <v>91</v>
      </c>
      <c r="E58" s="13" t="s">
        <v>92</v>
      </c>
      <c r="F58" s="13" t="s">
        <v>93</v>
      </c>
      <c r="G58" s="13" t="s">
        <v>8</v>
      </c>
      <c r="H58" s="30">
        <v>5.6</v>
      </c>
      <c r="I58" s="30"/>
      <c r="J58" s="30">
        <f>5*(I58)*H58</f>
        <v>0</v>
      </c>
    </row>
    <row r="59" spans="2:10" ht="13.5" customHeight="1">
      <c r="B59" s="14"/>
      <c r="C59" s="14" t="s">
        <v>90</v>
      </c>
      <c r="D59" s="14" t="s">
        <v>94</v>
      </c>
      <c r="E59" s="13" t="s">
        <v>95</v>
      </c>
      <c r="F59" s="13" t="s">
        <v>96</v>
      </c>
      <c r="G59" s="13" t="s">
        <v>8</v>
      </c>
      <c r="H59" s="30">
        <v>6.6</v>
      </c>
      <c r="I59" s="30"/>
      <c r="J59" s="30">
        <f>5*(I59)*H59</f>
        <v>0</v>
      </c>
    </row>
    <row r="60" spans="2:10" ht="13.5" customHeight="1">
      <c r="B60" s="23" t="s">
        <v>282</v>
      </c>
      <c r="C60" s="14" t="s">
        <v>90</v>
      </c>
      <c r="D60" s="14" t="s">
        <v>97</v>
      </c>
      <c r="E60" s="13" t="s">
        <v>98</v>
      </c>
      <c r="F60" s="13" t="s">
        <v>41</v>
      </c>
      <c r="G60" s="13" t="s">
        <v>36</v>
      </c>
      <c r="H60" s="30">
        <v>6.3</v>
      </c>
      <c r="I60" s="30"/>
      <c r="J60" s="30">
        <f>5*(I60)*H60</f>
        <v>0</v>
      </c>
    </row>
    <row r="61" spans="2:10" ht="13.5" customHeight="1">
      <c r="B61" s="16"/>
      <c r="C61" s="17"/>
      <c r="D61" s="18"/>
      <c r="E61" s="17"/>
      <c r="F61" s="17"/>
      <c r="G61" s="17"/>
      <c r="H61" s="78"/>
      <c r="I61" s="78"/>
      <c r="J61" s="78"/>
    </row>
    <row r="62" spans="2:10" ht="13.5" customHeight="1">
      <c r="B62" s="19" t="s">
        <v>99</v>
      </c>
      <c r="C62" s="83" t="s">
        <v>100</v>
      </c>
      <c r="D62" s="83"/>
      <c r="E62" s="20"/>
      <c r="F62" s="84" t="s">
        <v>290</v>
      </c>
      <c r="G62" s="85"/>
      <c r="H62" s="80"/>
      <c r="I62" s="81">
        <f>SUM(J64:J70)</f>
        <v>0</v>
      </c>
      <c r="J62" s="80"/>
    </row>
    <row r="63" spans="2:10" ht="13.5" customHeight="1">
      <c r="B63" s="24"/>
      <c r="C63" s="25"/>
      <c r="D63" s="25"/>
      <c r="E63" s="25"/>
      <c r="F63" s="26"/>
      <c r="G63" s="25"/>
      <c r="H63" s="79"/>
      <c r="I63" s="79"/>
      <c r="J63" s="78"/>
    </row>
    <row r="64" spans="2:10" ht="13.5" customHeight="1">
      <c r="B64" s="14" t="s">
        <v>85</v>
      </c>
      <c r="C64" s="14" t="s">
        <v>86</v>
      </c>
      <c r="D64" s="14" t="s">
        <v>101</v>
      </c>
      <c r="E64" s="13" t="s">
        <v>102</v>
      </c>
      <c r="F64" s="13" t="s">
        <v>35</v>
      </c>
      <c r="G64" s="13" t="s">
        <v>36</v>
      </c>
      <c r="H64" s="30">
        <v>9.3</v>
      </c>
      <c r="I64" s="30"/>
      <c r="J64" s="30">
        <f>5*(I64)*H64</f>
        <v>0</v>
      </c>
    </row>
    <row r="65" spans="2:10" ht="13.5" customHeight="1">
      <c r="B65" s="14"/>
      <c r="C65" s="14" t="s">
        <v>86</v>
      </c>
      <c r="D65" s="14" t="s">
        <v>103</v>
      </c>
      <c r="E65" s="13" t="s">
        <v>104</v>
      </c>
      <c r="F65" s="13" t="s">
        <v>35</v>
      </c>
      <c r="G65" s="13" t="s">
        <v>36</v>
      </c>
      <c r="H65" s="30">
        <v>6.3</v>
      </c>
      <c r="I65" s="30"/>
      <c r="J65" s="30">
        <f aca="true" t="shared" si="2" ref="J65:J70">5*(I65)*H65</f>
        <v>0</v>
      </c>
    </row>
    <row r="66" spans="2:10" ht="13.5" customHeight="1">
      <c r="B66" s="14"/>
      <c r="C66" s="14" t="s">
        <v>86</v>
      </c>
      <c r="D66" s="14" t="s">
        <v>105</v>
      </c>
      <c r="E66" s="13" t="s">
        <v>106</v>
      </c>
      <c r="F66" s="13" t="s">
        <v>35</v>
      </c>
      <c r="G66" s="13" t="s">
        <v>36</v>
      </c>
      <c r="H66" s="30">
        <v>8.8</v>
      </c>
      <c r="I66" s="30"/>
      <c r="J66" s="30">
        <f t="shared" si="2"/>
        <v>0</v>
      </c>
    </row>
    <row r="67" spans="2:10" ht="13.5" customHeight="1">
      <c r="B67" s="14" t="s">
        <v>31</v>
      </c>
      <c r="C67" s="14" t="s">
        <v>32</v>
      </c>
      <c r="D67" s="14" t="s">
        <v>107</v>
      </c>
      <c r="E67" s="13" t="s">
        <v>108</v>
      </c>
      <c r="F67" s="13" t="s">
        <v>35</v>
      </c>
      <c r="G67" s="13" t="s">
        <v>36</v>
      </c>
      <c r="H67" s="30">
        <v>4.1</v>
      </c>
      <c r="I67" s="30"/>
      <c r="J67" s="30">
        <f t="shared" si="2"/>
        <v>0</v>
      </c>
    </row>
    <row r="68" spans="2:10" ht="13.5" customHeight="1">
      <c r="B68" s="14"/>
      <c r="C68" s="14" t="s">
        <v>32</v>
      </c>
      <c r="D68" s="14" t="s">
        <v>109</v>
      </c>
      <c r="E68" s="13" t="s">
        <v>110</v>
      </c>
      <c r="F68" s="13" t="s">
        <v>35</v>
      </c>
      <c r="G68" s="13" t="s">
        <v>36</v>
      </c>
      <c r="H68" s="30">
        <v>3.7</v>
      </c>
      <c r="I68" s="30"/>
      <c r="J68" s="30">
        <f t="shared" si="2"/>
        <v>0</v>
      </c>
    </row>
    <row r="69" spans="2:10" ht="13.5" customHeight="1">
      <c r="B69" s="23" t="s">
        <v>111</v>
      </c>
      <c r="C69" s="14" t="s">
        <v>112</v>
      </c>
      <c r="D69" s="14" t="s">
        <v>113</v>
      </c>
      <c r="E69" s="13" t="s">
        <v>114</v>
      </c>
      <c r="F69" s="13" t="s">
        <v>41</v>
      </c>
      <c r="G69" s="13" t="s">
        <v>36</v>
      </c>
      <c r="H69" s="30">
        <v>7</v>
      </c>
      <c r="I69" s="30"/>
      <c r="J69" s="30">
        <f t="shared" si="2"/>
        <v>0</v>
      </c>
    </row>
    <row r="70" spans="2:10" ht="13.5" customHeight="1">
      <c r="B70" s="23" t="s">
        <v>115</v>
      </c>
      <c r="C70" s="14" t="s">
        <v>112</v>
      </c>
      <c r="D70" s="14" t="s">
        <v>116</v>
      </c>
      <c r="E70" s="13" t="s">
        <v>117</v>
      </c>
      <c r="F70" s="13" t="s">
        <v>41</v>
      </c>
      <c r="G70" s="13" t="s">
        <v>36</v>
      </c>
      <c r="H70" s="30">
        <v>4</v>
      </c>
      <c r="I70" s="30"/>
      <c r="J70" s="30">
        <f t="shared" si="2"/>
        <v>0</v>
      </c>
    </row>
    <row r="71" spans="2:10" ht="13.5" customHeight="1">
      <c r="B71" s="16"/>
      <c r="C71" s="17"/>
      <c r="D71" s="18"/>
      <c r="E71" s="17"/>
      <c r="F71" s="17"/>
      <c r="G71" s="17"/>
      <c r="H71" s="78"/>
      <c r="I71" s="78"/>
      <c r="J71" s="78"/>
    </row>
    <row r="72" spans="2:10" ht="13.5" customHeight="1">
      <c r="B72" s="19" t="s">
        <v>118</v>
      </c>
      <c r="C72" s="83" t="s">
        <v>119</v>
      </c>
      <c r="D72" s="83"/>
      <c r="E72" s="20"/>
      <c r="F72" s="84" t="s">
        <v>291</v>
      </c>
      <c r="G72" s="85"/>
      <c r="H72" s="80"/>
      <c r="I72" s="81">
        <f>SUM(J74:J78)</f>
        <v>0</v>
      </c>
      <c r="J72" s="80"/>
    </row>
    <row r="73" spans="2:10" ht="13.5" customHeight="1">
      <c r="B73" s="21"/>
      <c r="C73" s="17"/>
      <c r="D73" s="17"/>
      <c r="E73" s="17"/>
      <c r="F73" s="22"/>
      <c r="G73" s="17"/>
      <c r="H73" s="78"/>
      <c r="I73" s="78"/>
      <c r="J73" s="78"/>
    </row>
    <row r="74" spans="2:10" ht="13.5" customHeight="1">
      <c r="B74" s="23" t="s">
        <v>18</v>
      </c>
      <c r="C74" s="14" t="s">
        <v>19</v>
      </c>
      <c r="D74" s="14" t="s">
        <v>120</v>
      </c>
      <c r="E74" s="13" t="s">
        <v>121</v>
      </c>
      <c r="F74" s="13" t="s">
        <v>35</v>
      </c>
      <c r="G74" s="13" t="s">
        <v>36</v>
      </c>
      <c r="H74" s="30">
        <v>4.2</v>
      </c>
      <c r="I74" s="30"/>
      <c r="J74" s="30">
        <f>5*(I74)*H74</f>
        <v>0</v>
      </c>
    </row>
    <row r="75" spans="2:10" ht="13.5" customHeight="1">
      <c r="B75" s="23" t="s">
        <v>18</v>
      </c>
      <c r="C75" s="14" t="s">
        <v>19</v>
      </c>
      <c r="D75" s="46" t="s">
        <v>313</v>
      </c>
      <c r="E75" s="47">
        <v>253</v>
      </c>
      <c r="F75" s="13" t="s">
        <v>35</v>
      </c>
      <c r="G75" s="13" t="s">
        <v>36</v>
      </c>
      <c r="H75" s="30">
        <v>4.2</v>
      </c>
      <c r="I75" s="30"/>
      <c r="J75" s="30">
        <f>5*(I75)*H75</f>
        <v>0</v>
      </c>
    </row>
    <row r="76" spans="2:10" ht="13.5" customHeight="1">
      <c r="B76" s="23" t="s">
        <v>122</v>
      </c>
      <c r="C76" s="14" t="s">
        <v>123</v>
      </c>
      <c r="D76" s="14" t="s">
        <v>124</v>
      </c>
      <c r="E76" s="13" t="s">
        <v>125</v>
      </c>
      <c r="F76" s="13" t="s">
        <v>35</v>
      </c>
      <c r="G76" s="13" t="s">
        <v>36</v>
      </c>
      <c r="H76" s="30">
        <v>8.3</v>
      </c>
      <c r="I76" s="30"/>
      <c r="J76" s="30">
        <f>5*(I76)*H76</f>
        <v>0</v>
      </c>
    </row>
    <row r="77" spans="2:10" ht="13.5" customHeight="1">
      <c r="B77" s="23" t="s">
        <v>126</v>
      </c>
      <c r="C77" s="14" t="s">
        <v>127</v>
      </c>
      <c r="D77" s="14" t="s">
        <v>128</v>
      </c>
      <c r="E77" s="13" t="s">
        <v>129</v>
      </c>
      <c r="F77" s="13" t="s">
        <v>35</v>
      </c>
      <c r="G77" s="13" t="s">
        <v>36</v>
      </c>
      <c r="H77" s="30">
        <v>5.4</v>
      </c>
      <c r="I77" s="30"/>
      <c r="J77" s="30">
        <f>5*(I77)*H77</f>
        <v>0</v>
      </c>
    </row>
    <row r="78" spans="2:10" ht="13.5" customHeight="1">
      <c r="B78" s="23" t="s">
        <v>126</v>
      </c>
      <c r="C78" s="14" t="s">
        <v>127</v>
      </c>
      <c r="D78" s="14" t="s">
        <v>130</v>
      </c>
      <c r="E78" s="13" t="s">
        <v>131</v>
      </c>
      <c r="F78" s="13" t="s">
        <v>35</v>
      </c>
      <c r="G78" s="13" t="s">
        <v>36</v>
      </c>
      <c r="H78" s="30">
        <v>5.4</v>
      </c>
      <c r="I78" s="30"/>
      <c r="J78" s="30">
        <f>5*(I78)*H78</f>
        <v>0</v>
      </c>
    </row>
    <row r="79" spans="2:10" ht="13.5" customHeight="1">
      <c r="B79" s="16"/>
      <c r="C79" s="17"/>
      <c r="D79" s="18"/>
      <c r="E79" s="17"/>
      <c r="F79" s="17"/>
      <c r="G79" s="17"/>
      <c r="H79" s="78"/>
      <c r="I79" s="78"/>
      <c r="J79" s="78"/>
    </row>
    <row r="80" spans="2:10" ht="13.5" customHeight="1">
      <c r="B80" s="19" t="s">
        <v>132</v>
      </c>
      <c r="C80" s="83" t="s">
        <v>133</v>
      </c>
      <c r="D80" s="83"/>
      <c r="E80" s="20"/>
      <c r="F80" s="84" t="s">
        <v>292</v>
      </c>
      <c r="G80" s="85"/>
      <c r="H80" s="80"/>
      <c r="I80" s="81">
        <f>SUM(J82:J84)</f>
        <v>0</v>
      </c>
      <c r="J80" s="80"/>
    </row>
    <row r="81" spans="2:10" ht="13.5" customHeight="1">
      <c r="B81" s="21"/>
      <c r="C81" s="17"/>
      <c r="D81" s="17"/>
      <c r="E81" s="17"/>
      <c r="F81" s="22"/>
      <c r="G81" s="17"/>
      <c r="H81" s="78"/>
      <c r="I81" s="78"/>
      <c r="J81" s="78"/>
    </row>
    <row r="82" spans="2:10" ht="13.5" customHeight="1">
      <c r="B82" s="23" t="s">
        <v>314</v>
      </c>
      <c r="C82" s="14" t="s">
        <v>135</v>
      </c>
      <c r="D82" s="14" t="s">
        <v>136</v>
      </c>
      <c r="E82" s="13" t="s">
        <v>137</v>
      </c>
      <c r="F82" s="13" t="s">
        <v>35</v>
      </c>
      <c r="G82" s="13" t="s">
        <v>36</v>
      </c>
      <c r="H82" s="30">
        <v>6.9</v>
      </c>
      <c r="I82" s="30"/>
      <c r="J82" s="30">
        <f aca="true" t="shared" si="3" ref="J82:J87">5*(I94)*H82</f>
        <v>0</v>
      </c>
    </row>
    <row r="83" spans="2:10" ht="13.5" customHeight="1">
      <c r="B83" s="23" t="s">
        <v>315</v>
      </c>
      <c r="C83" s="14" t="s">
        <v>135</v>
      </c>
      <c r="D83" s="14" t="s">
        <v>139</v>
      </c>
      <c r="E83" s="13" t="s">
        <v>140</v>
      </c>
      <c r="F83" s="13" t="s">
        <v>7</v>
      </c>
      <c r="G83" s="13" t="s">
        <v>8</v>
      </c>
      <c r="H83" s="30">
        <v>4.1</v>
      </c>
      <c r="I83" s="30"/>
      <c r="J83" s="30">
        <f t="shared" si="3"/>
        <v>0</v>
      </c>
    </row>
    <row r="84" spans="2:10" ht="13.5" customHeight="1">
      <c r="B84" s="48" t="s">
        <v>320</v>
      </c>
      <c r="C84" s="14" t="s">
        <v>135</v>
      </c>
      <c r="D84" s="14" t="s">
        <v>141</v>
      </c>
      <c r="E84" s="13" t="s">
        <v>142</v>
      </c>
      <c r="F84" s="13" t="s">
        <v>11</v>
      </c>
      <c r="G84" s="13" t="s">
        <v>8</v>
      </c>
      <c r="H84" s="30">
        <v>3.7</v>
      </c>
      <c r="I84" s="30"/>
      <c r="J84" s="30">
        <f t="shared" si="3"/>
        <v>0</v>
      </c>
    </row>
    <row r="85" spans="2:10" ht="13.5" customHeight="1">
      <c r="B85" s="46" t="s">
        <v>316</v>
      </c>
      <c r="C85" s="14" t="s">
        <v>135</v>
      </c>
      <c r="D85" s="14" t="s">
        <v>143</v>
      </c>
      <c r="E85" s="13" t="s">
        <v>144</v>
      </c>
      <c r="F85" s="13" t="s">
        <v>7</v>
      </c>
      <c r="G85" s="13" t="s">
        <v>8</v>
      </c>
      <c r="H85" s="30">
        <v>3.5</v>
      </c>
      <c r="I85" s="30"/>
      <c r="J85" s="30">
        <f t="shared" si="3"/>
        <v>0</v>
      </c>
    </row>
    <row r="86" spans="2:10" ht="13.5" customHeight="1">
      <c r="B86" s="23" t="s">
        <v>314</v>
      </c>
      <c r="C86" s="14" t="s">
        <v>145</v>
      </c>
      <c r="D86" s="14" t="s">
        <v>146</v>
      </c>
      <c r="E86" s="13" t="s">
        <v>147</v>
      </c>
      <c r="F86" s="13" t="s">
        <v>96</v>
      </c>
      <c r="G86" s="13" t="s">
        <v>8</v>
      </c>
      <c r="H86" s="30">
        <v>2</v>
      </c>
      <c r="I86" s="30"/>
      <c r="J86" s="30">
        <f t="shared" si="3"/>
        <v>0</v>
      </c>
    </row>
    <row r="87" spans="2:10" ht="13.5" customHeight="1">
      <c r="B87" s="23" t="s">
        <v>314</v>
      </c>
      <c r="C87" s="14" t="s">
        <v>145</v>
      </c>
      <c r="D87" s="14" t="s">
        <v>319</v>
      </c>
      <c r="E87" s="50" t="s">
        <v>318</v>
      </c>
      <c r="F87" s="13" t="s">
        <v>41</v>
      </c>
      <c r="G87" s="13" t="s">
        <v>36</v>
      </c>
      <c r="H87" s="30">
        <v>5.1</v>
      </c>
      <c r="I87" s="30"/>
      <c r="J87" s="30">
        <f t="shared" si="3"/>
        <v>0</v>
      </c>
    </row>
    <row r="88" spans="2:10" ht="13.5" customHeight="1">
      <c r="B88" s="49" t="s">
        <v>317</v>
      </c>
      <c r="C88" s="14" t="s">
        <v>149</v>
      </c>
      <c r="D88" s="14" t="s">
        <v>150</v>
      </c>
      <c r="E88" s="13" t="s">
        <v>151</v>
      </c>
      <c r="F88" s="13" t="s">
        <v>93</v>
      </c>
      <c r="G88" s="13" t="s">
        <v>8</v>
      </c>
      <c r="H88" s="30">
        <v>2.6</v>
      </c>
      <c r="I88" s="30"/>
      <c r="J88" s="30">
        <f>5*(I99)*H88</f>
        <v>0</v>
      </c>
    </row>
    <row r="89" spans="2:10" ht="13.5" customHeight="1">
      <c r="B89" s="49" t="s">
        <v>317</v>
      </c>
      <c r="C89" s="14" t="s">
        <v>149</v>
      </c>
      <c r="D89" s="14" t="s">
        <v>152</v>
      </c>
      <c r="E89" s="13" t="s">
        <v>153</v>
      </c>
      <c r="F89" s="13" t="s">
        <v>7</v>
      </c>
      <c r="G89" s="13" t="s">
        <v>8</v>
      </c>
      <c r="H89" s="30">
        <v>2.6</v>
      </c>
      <c r="I89" s="30"/>
      <c r="J89" s="30">
        <f>5*(I100)*H89</f>
        <v>0</v>
      </c>
    </row>
    <row r="90" spans="2:10" ht="13.5" customHeight="1">
      <c r="B90" s="23" t="s">
        <v>154</v>
      </c>
      <c r="C90" s="14" t="s">
        <v>155</v>
      </c>
      <c r="D90" s="14" t="s">
        <v>156</v>
      </c>
      <c r="E90" s="13" t="s">
        <v>157</v>
      </c>
      <c r="F90" s="13" t="s">
        <v>7</v>
      </c>
      <c r="G90" s="13" t="s">
        <v>8</v>
      </c>
      <c r="H90" s="30">
        <v>5</v>
      </c>
      <c r="I90" s="30"/>
      <c r="J90" s="30">
        <f>5*(I101)*H90</f>
        <v>0</v>
      </c>
    </row>
    <row r="91" spans="2:10" ht="13.5" customHeight="1">
      <c r="B91" s="16"/>
      <c r="C91" s="17"/>
      <c r="D91" s="18"/>
      <c r="E91" s="17"/>
      <c r="F91" s="17"/>
      <c r="G91" s="17"/>
      <c r="H91" s="78"/>
      <c r="I91" s="78"/>
      <c r="J91" s="78"/>
    </row>
    <row r="92" spans="2:10" ht="13.5" customHeight="1">
      <c r="B92" s="19" t="s">
        <v>158</v>
      </c>
      <c r="C92" s="83" t="s">
        <v>159</v>
      </c>
      <c r="D92" s="83"/>
      <c r="E92" s="20"/>
      <c r="F92" s="84" t="s">
        <v>293</v>
      </c>
      <c r="G92" s="85"/>
      <c r="H92" s="80"/>
      <c r="I92" s="81">
        <f>SUM(J94:J101)</f>
        <v>0</v>
      </c>
      <c r="J92" s="80"/>
    </row>
    <row r="93" spans="2:10" ht="13.5" customHeight="1">
      <c r="B93" s="21"/>
      <c r="C93" s="17"/>
      <c r="D93" s="17"/>
      <c r="E93" s="17"/>
      <c r="F93" s="22"/>
      <c r="G93" s="17"/>
      <c r="H93" s="78"/>
      <c r="I93" s="78"/>
      <c r="J93" s="78"/>
    </row>
    <row r="94" spans="2:10" ht="13.5" customHeight="1">
      <c r="B94" s="23" t="s">
        <v>177</v>
      </c>
      <c r="C94" s="14" t="s">
        <v>160</v>
      </c>
      <c r="D94" s="14" t="s">
        <v>161</v>
      </c>
      <c r="E94" s="13" t="s">
        <v>162</v>
      </c>
      <c r="F94" s="13" t="s">
        <v>93</v>
      </c>
      <c r="G94" s="13" t="s">
        <v>8</v>
      </c>
      <c r="H94" s="30">
        <v>9.6</v>
      </c>
      <c r="I94" s="30"/>
      <c r="J94" s="30">
        <f>5*(I94)*H94</f>
        <v>0</v>
      </c>
    </row>
    <row r="95" spans="2:10" ht="13.5" customHeight="1">
      <c r="B95" s="23" t="s">
        <v>163</v>
      </c>
      <c r="C95" s="14" t="s">
        <v>160</v>
      </c>
      <c r="D95" s="14" t="s">
        <v>164</v>
      </c>
      <c r="E95" s="13" t="s">
        <v>165</v>
      </c>
      <c r="F95" s="13" t="s">
        <v>96</v>
      </c>
      <c r="G95" s="13" t="s">
        <v>8</v>
      </c>
      <c r="H95" s="30">
        <v>6.6</v>
      </c>
      <c r="I95" s="30"/>
      <c r="J95" s="30">
        <f aca="true" t="shared" si="4" ref="J95:J101">5*(I95)*H95</f>
        <v>0</v>
      </c>
    </row>
    <row r="96" spans="2:10" ht="13.5" customHeight="1">
      <c r="B96" s="23"/>
      <c r="C96" s="14" t="s">
        <v>160</v>
      </c>
      <c r="D96" s="14" t="s">
        <v>166</v>
      </c>
      <c r="E96" s="13" t="s">
        <v>167</v>
      </c>
      <c r="F96" s="13" t="s">
        <v>93</v>
      </c>
      <c r="G96" s="13" t="s">
        <v>8</v>
      </c>
      <c r="H96" s="30">
        <v>5.6</v>
      </c>
      <c r="I96" s="30"/>
      <c r="J96" s="30">
        <f t="shared" si="4"/>
        <v>0</v>
      </c>
    </row>
    <row r="97" spans="2:10" ht="13.5" customHeight="1">
      <c r="B97" s="23"/>
      <c r="C97" s="14" t="s">
        <v>160</v>
      </c>
      <c r="D97" s="14" t="s">
        <v>168</v>
      </c>
      <c r="E97" s="13" t="s">
        <v>169</v>
      </c>
      <c r="F97" s="13" t="s">
        <v>96</v>
      </c>
      <c r="G97" s="13" t="s">
        <v>8</v>
      </c>
      <c r="H97" s="30">
        <v>5.6</v>
      </c>
      <c r="I97" s="30"/>
      <c r="J97" s="30">
        <f t="shared" si="4"/>
        <v>0</v>
      </c>
    </row>
    <row r="98" spans="2:10" ht="13.5" customHeight="1">
      <c r="B98" s="23" t="s">
        <v>170</v>
      </c>
      <c r="C98" s="14" t="s">
        <v>171</v>
      </c>
      <c r="D98" s="14" t="s">
        <v>172</v>
      </c>
      <c r="E98" s="13" t="s">
        <v>173</v>
      </c>
      <c r="F98" s="13" t="s">
        <v>11</v>
      </c>
      <c r="G98" s="13" t="s">
        <v>8</v>
      </c>
      <c r="H98" s="30">
        <v>3.6</v>
      </c>
      <c r="I98" s="30"/>
      <c r="J98" s="30">
        <f t="shared" si="4"/>
        <v>0</v>
      </c>
    </row>
    <row r="99" spans="2:10" ht="13.5" customHeight="1">
      <c r="B99" s="23"/>
      <c r="C99" s="14" t="s">
        <v>174</v>
      </c>
      <c r="D99" s="14" t="s">
        <v>175</v>
      </c>
      <c r="E99" s="13" t="s">
        <v>176</v>
      </c>
      <c r="F99" s="13" t="s">
        <v>93</v>
      </c>
      <c r="G99" s="13" t="s">
        <v>8</v>
      </c>
      <c r="H99" s="30">
        <v>4.8</v>
      </c>
      <c r="I99" s="30"/>
      <c r="J99" s="30">
        <f t="shared" si="4"/>
        <v>0</v>
      </c>
    </row>
    <row r="100" spans="2:10" ht="13.5" customHeight="1">
      <c r="B100" s="23" t="s">
        <v>177</v>
      </c>
      <c r="C100" s="14" t="s">
        <v>174</v>
      </c>
      <c r="D100" s="14" t="s">
        <v>178</v>
      </c>
      <c r="E100" s="13" t="s">
        <v>179</v>
      </c>
      <c r="F100" s="13" t="s">
        <v>96</v>
      </c>
      <c r="G100" s="13" t="s">
        <v>8</v>
      </c>
      <c r="H100" s="30">
        <v>4.2</v>
      </c>
      <c r="I100" s="30"/>
      <c r="J100" s="30">
        <f t="shared" si="4"/>
        <v>0</v>
      </c>
    </row>
    <row r="101" spans="2:10" ht="13.5" customHeight="1">
      <c r="B101" s="23" t="s">
        <v>177</v>
      </c>
      <c r="C101" s="14" t="s">
        <v>174</v>
      </c>
      <c r="D101" s="14" t="s">
        <v>180</v>
      </c>
      <c r="E101" s="13" t="s">
        <v>181</v>
      </c>
      <c r="F101" s="13" t="s">
        <v>93</v>
      </c>
      <c r="G101" s="13" t="s">
        <v>8</v>
      </c>
      <c r="H101" s="30">
        <v>2.1</v>
      </c>
      <c r="I101" s="30"/>
      <c r="J101" s="30">
        <f t="shared" si="4"/>
        <v>0</v>
      </c>
    </row>
    <row r="102" spans="2:10" ht="13.5" customHeight="1">
      <c r="B102" s="16"/>
      <c r="C102" s="17"/>
      <c r="D102" s="18"/>
      <c r="E102" s="17"/>
      <c r="F102" s="17"/>
      <c r="G102" s="17"/>
      <c r="H102" s="78"/>
      <c r="I102" s="78"/>
      <c r="J102" s="78"/>
    </row>
    <row r="103" spans="2:10" ht="13.5" customHeight="1">
      <c r="B103" s="19" t="s">
        <v>182</v>
      </c>
      <c r="C103" s="83" t="s">
        <v>183</v>
      </c>
      <c r="D103" s="83"/>
      <c r="E103" s="20"/>
      <c r="F103" s="84" t="s">
        <v>294</v>
      </c>
      <c r="G103" s="85"/>
      <c r="H103" s="80"/>
      <c r="I103" s="81">
        <f>SUM(J106:J112)</f>
        <v>0</v>
      </c>
      <c r="J103" s="80"/>
    </row>
    <row r="104" spans="2:10" ht="13.5" customHeight="1">
      <c r="B104" s="21"/>
      <c r="C104" s="17"/>
      <c r="D104" s="17"/>
      <c r="E104" s="17"/>
      <c r="F104" s="22"/>
      <c r="G104" s="17"/>
      <c r="H104" s="78"/>
      <c r="I104" s="78"/>
      <c r="J104" s="78"/>
    </row>
    <row r="105" spans="2:10" ht="13.5" customHeight="1">
      <c r="B105" s="48" t="s">
        <v>321</v>
      </c>
      <c r="C105" s="14" t="s">
        <v>171</v>
      </c>
      <c r="D105" s="14" t="s">
        <v>185</v>
      </c>
      <c r="E105" s="13" t="s">
        <v>186</v>
      </c>
      <c r="F105" s="13" t="s">
        <v>35</v>
      </c>
      <c r="G105" s="13" t="s">
        <v>36</v>
      </c>
      <c r="H105" s="30">
        <v>7.6</v>
      </c>
      <c r="I105" s="30"/>
      <c r="J105" s="30">
        <f aca="true" t="shared" si="5" ref="J105:J112">5*(I105)*H105</f>
        <v>0</v>
      </c>
    </row>
    <row r="106" spans="2:10" ht="13.5" customHeight="1">
      <c r="B106" s="48" t="s">
        <v>321</v>
      </c>
      <c r="C106" s="14" t="s">
        <v>171</v>
      </c>
      <c r="D106" s="52" t="s">
        <v>323</v>
      </c>
      <c r="E106" s="51" t="s">
        <v>322</v>
      </c>
      <c r="F106" s="13" t="s">
        <v>35</v>
      </c>
      <c r="G106" s="13" t="s">
        <v>36</v>
      </c>
      <c r="H106" s="30">
        <v>7.6</v>
      </c>
      <c r="I106" s="30"/>
      <c r="J106" s="30">
        <f t="shared" si="5"/>
        <v>0</v>
      </c>
    </row>
    <row r="107" spans="2:10" ht="13.5" customHeight="1">
      <c r="B107" s="23" t="s">
        <v>163</v>
      </c>
      <c r="C107" s="14" t="s">
        <v>160</v>
      </c>
      <c r="D107" s="14" t="s">
        <v>187</v>
      </c>
      <c r="E107" s="13" t="s">
        <v>188</v>
      </c>
      <c r="F107" s="13" t="s">
        <v>41</v>
      </c>
      <c r="G107" s="13" t="s">
        <v>36</v>
      </c>
      <c r="H107" s="30">
        <v>5.4</v>
      </c>
      <c r="I107" s="30"/>
      <c r="J107" s="30">
        <f t="shared" si="5"/>
        <v>0</v>
      </c>
    </row>
    <row r="108" spans="2:10" ht="13.5" customHeight="1">
      <c r="B108" s="23" t="s">
        <v>163</v>
      </c>
      <c r="C108" s="14" t="s">
        <v>160</v>
      </c>
      <c r="D108" s="14" t="s">
        <v>324</v>
      </c>
      <c r="E108" s="13" t="s">
        <v>325</v>
      </c>
      <c r="F108" s="13" t="s">
        <v>41</v>
      </c>
      <c r="G108" s="13" t="s">
        <v>36</v>
      </c>
      <c r="H108" s="30">
        <v>5.4</v>
      </c>
      <c r="I108" s="30"/>
      <c r="J108" s="30">
        <f t="shared" si="5"/>
        <v>0</v>
      </c>
    </row>
    <row r="109" spans="2:10" ht="13.5" customHeight="1">
      <c r="B109" s="23" t="s">
        <v>189</v>
      </c>
      <c r="C109" s="14" t="s">
        <v>190</v>
      </c>
      <c r="D109" s="14" t="s">
        <v>12</v>
      </c>
      <c r="E109" s="13" t="s">
        <v>191</v>
      </c>
      <c r="F109" s="13" t="s">
        <v>41</v>
      </c>
      <c r="G109" s="13" t="s">
        <v>36</v>
      </c>
      <c r="H109" s="30">
        <v>4.1</v>
      </c>
      <c r="I109" s="30"/>
      <c r="J109" s="30">
        <f t="shared" si="5"/>
        <v>0</v>
      </c>
    </row>
    <row r="110" spans="2:10" ht="13.5" customHeight="1">
      <c r="B110" s="23"/>
      <c r="C110" s="14" t="s">
        <v>190</v>
      </c>
      <c r="D110" s="14" t="s">
        <v>192</v>
      </c>
      <c r="E110" s="13" t="s">
        <v>193</v>
      </c>
      <c r="F110" s="13" t="s">
        <v>41</v>
      </c>
      <c r="G110" s="13" t="s">
        <v>36</v>
      </c>
      <c r="H110" s="30">
        <v>4</v>
      </c>
      <c r="I110" s="30"/>
      <c r="J110" s="30">
        <f t="shared" si="5"/>
        <v>0</v>
      </c>
    </row>
    <row r="111" spans="2:10" ht="13.5" customHeight="1">
      <c r="B111" s="23" t="s">
        <v>194</v>
      </c>
      <c r="C111" s="14" t="s">
        <v>195</v>
      </c>
      <c r="D111" s="14" t="s">
        <v>75</v>
      </c>
      <c r="E111" s="13" t="s">
        <v>196</v>
      </c>
      <c r="F111" s="13" t="s">
        <v>35</v>
      </c>
      <c r="G111" s="13" t="s">
        <v>36</v>
      </c>
      <c r="H111" s="30">
        <v>3.5</v>
      </c>
      <c r="I111" s="30"/>
      <c r="J111" s="30">
        <f t="shared" si="5"/>
        <v>0</v>
      </c>
    </row>
    <row r="112" spans="2:10" ht="13.5" customHeight="1">
      <c r="B112" s="23" t="s">
        <v>197</v>
      </c>
      <c r="C112" s="14" t="s">
        <v>195</v>
      </c>
      <c r="D112" s="14" t="s">
        <v>198</v>
      </c>
      <c r="E112" s="13" t="s">
        <v>199</v>
      </c>
      <c r="F112" s="13" t="s">
        <v>35</v>
      </c>
      <c r="G112" s="13" t="s">
        <v>36</v>
      </c>
      <c r="H112" s="30">
        <v>5.6</v>
      </c>
      <c r="I112" s="30"/>
      <c r="J112" s="30">
        <f t="shared" si="5"/>
        <v>0</v>
      </c>
    </row>
    <row r="113" spans="2:10" ht="13.5" customHeight="1">
      <c r="B113" s="16"/>
      <c r="C113" s="17"/>
      <c r="D113" s="18"/>
      <c r="E113" s="17"/>
      <c r="F113" s="17"/>
      <c r="G113" s="17"/>
      <c r="H113" s="78"/>
      <c r="I113" s="78"/>
      <c r="J113" s="78"/>
    </row>
    <row r="114" spans="2:10" ht="13.5" customHeight="1">
      <c r="B114" s="19" t="s">
        <v>200</v>
      </c>
      <c r="C114" s="83" t="s">
        <v>201</v>
      </c>
      <c r="D114" s="83"/>
      <c r="E114" s="20"/>
      <c r="F114" s="84" t="s">
        <v>295</v>
      </c>
      <c r="G114" s="85"/>
      <c r="H114" s="80"/>
      <c r="I114" s="81">
        <f>SUM(J116:J125)</f>
        <v>0</v>
      </c>
      <c r="J114" s="80"/>
    </row>
    <row r="115" spans="2:10" ht="13.5" customHeight="1">
      <c r="B115" s="21"/>
      <c r="C115" s="17"/>
      <c r="D115" s="17"/>
      <c r="E115" s="17"/>
      <c r="F115" s="22"/>
      <c r="G115" s="17"/>
      <c r="H115" s="78"/>
      <c r="I115" s="78"/>
      <c r="J115" s="78"/>
    </row>
    <row r="116" spans="2:10" ht="13.5" customHeight="1">
      <c r="B116" s="23"/>
      <c r="C116" s="14" t="s">
        <v>160</v>
      </c>
      <c r="D116" s="14" t="s">
        <v>202</v>
      </c>
      <c r="E116" s="13" t="s">
        <v>203</v>
      </c>
      <c r="F116" s="13" t="s">
        <v>41</v>
      </c>
      <c r="G116" s="13" t="s">
        <v>36</v>
      </c>
      <c r="H116" s="30">
        <v>7.5</v>
      </c>
      <c r="I116" s="30"/>
      <c r="J116" s="30">
        <f>5*(I116)*H116</f>
        <v>0</v>
      </c>
    </row>
    <row r="117" spans="2:10" ht="13.5" customHeight="1">
      <c r="B117" s="23" t="s">
        <v>163</v>
      </c>
      <c r="C117" s="14" t="s">
        <v>160</v>
      </c>
      <c r="D117" s="14" t="s">
        <v>204</v>
      </c>
      <c r="E117" s="13" t="s">
        <v>205</v>
      </c>
      <c r="F117" s="13" t="s">
        <v>41</v>
      </c>
      <c r="G117" s="13" t="s">
        <v>36</v>
      </c>
      <c r="H117" s="30">
        <v>5.1</v>
      </c>
      <c r="I117" s="30"/>
      <c r="J117" s="30">
        <f aca="true" t="shared" si="6" ref="J117:J125">5*(I117)*H117</f>
        <v>0</v>
      </c>
    </row>
    <row r="118" spans="2:10" ht="13.5" customHeight="1">
      <c r="B118" s="23"/>
      <c r="C118" s="14" t="s">
        <v>160</v>
      </c>
      <c r="D118" s="14" t="s">
        <v>206</v>
      </c>
      <c r="E118" s="13" t="s">
        <v>207</v>
      </c>
      <c r="F118" s="13" t="s">
        <v>41</v>
      </c>
      <c r="G118" s="13" t="s">
        <v>36</v>
      </c>
      <c r="H118" s="30">
        <v>7.5</v>
      </c>
      <c r="I118" s="30"/>
      <c r="J118" s="30">
        <f t="shared" si="6"/>
        <v>0</v>
      </c>
    </row>
    <row r="119" spans="2:10" ht="13.5" customHeight="1">
      <c r="B119" s="23" t="s">
        <v>208</v>
      </c>
      <c r="C119" s="14" t="s">
        <v>195</v>
      </c>
      <c r="D119" s="14" t="s">
        <v>209</v>
      </c>
      <c r="E119" s="13" t="s">
        <v>210</v>
      </c>
      <c r="F119" s="13" t="s">
        <v>7</v>
      </c>
      <c r="G119" s="13" t="s">
        <v>8</v>
      </c>
      <c r="H119" s="30">
        <v>6.1</v>
      </c>
      <c r="I119" s="30"/>
      <c r="J119" s="30">
        <f t="shared" si="6"/>
        <v>0</v>
      </c>
    </row>
    <row r="120" spans="2:10" ht="13.5" customHeight="1">
      <c r="B120" s="23"/>
      <c r="C120" s="14" t="s">
        <v>195</v>
      </c>
      <c r="D120" s="14" t="s">
        <v>211</v>
      </c>
      <c r="E120" s="13" t="s">
        <v>212</v>
      </c>
      <c r="F120" s="13" t="s">
        <v>11</v>
      </c>
      <c r="G120" s="13" t="s">
        <v>8</v>
      </c>
      <c r="H120" s="30">
        <v>6.1</v>
      </c>
      <c r="I120" s="30"/>
      <c r="J120" s="30">
        <f t="shared" si="6"/>
        <v>0</v>
      </c>
    </row>
    <row r="121" spans="2:10" ht="13.5" customHeight="1">
      <c r="B121" s="23"/>
      <c r="C121" s="14" t="s">
        <v>195</v>
      </c>
      <c r="D121" s="14" t="s">
        <v>213</v>
      </c>
      <c r="E121" s="13" t="s">
        <v>214</v>
      </c>
      <c r="F121" s="13" t="s">
        <v>35</v>
      </c>
      <c r="G121" s="13" t="s">
        <v>36</v>
      </c>
      <c r="H121" s="30">
        <v>5.5</v>
      </c>
      <c r="I121" s="30"/>
      <c r="J121" s="30">
        <f t="shared" si="6"/>
        <v>0</v>
      </c>
    </row>
    <row r="122" spans="2:10" ht="13.5" customHeight="1">
      <c r="B122" s="23" t="s">
        <v>215</v>
      </c>
      <c r="C122" s="14" t="s">
        <v>123</v>
      </c>
      <c r="D122" s="14" t="s">
        <v>216</v>
      </c>
      <c r="E122" s="13" t="s">
        <v>217</v>
      </c>
      <c r="F122" s="13" t="s">
        <v>35</v>
      </c>
      <c r="G122" s="13" t="s">
        <v>36</v>
      </c>
      <c r="H122" s="30">
        <v>3.7</v>
      </c>
      <c r="I122" s="30"/>
      <c r="J122" s="30">
        <f t="shared" si="6"/>
        <v>0</v>
      </c>
    </row>
    <row r="123" spans="2:10" ht="13.5" customHeight="1">
      <c r="B123" s="23" t="s">
        <v>218</v>
      </c>
      <c r="C123" s="14" t="s">
        <v>219</v>
      </c>
      <c r="D123" s="14" t="s">
        <v>220</v>
      </c>
      <c r="E123" s="13" t="s">
        <v>221</v>
      </c>
      <c r="F123" s="13" t="s">
        <v>41</v>
      </c>
      <c r="G123" s="13" t="s">
        <v>36</v>
      </c>
      <c r="H123" s="30">
        <v>5.7</v>
      </c>
      <c r="I123" s="30"/>
      <c r="J123" s="30">
        <f t="shared" si="6"/>
        <v>0</v>
      </c>
    </row>
    <row r="124" spans="2:10" ht="13.5" customHeight="1">
      <c r="B124" s="23"/>
      <c r="C124" s="14" t="s">
        <v>219</v>
      </c>
      <c r="D124" s="14" t="s">
        <v>222</v>
      </c>
      <c r="E124" s="13" t="s">
        <v>223</v>
      </c>
      <c r="F124" s="13" t="s">
        <v>41</v>
      </c>
      <c r="G124" s="13" t="s">
        <v>36</v>
      </c>
      <c r="H124" s="30">
        <v>3.6</v>
      </c>
      <c r="I124" s="30"/>
      <c r="J124" s="30">
        <f t="shared" si="6"/>
        <v>0</v>
      </c>
    </row>
    <row r="125" spans="2:10" ht="13.5" customHeight="1">
      <c r="B125" s="23" t="s">
        <v>177</v>
      </c>
      <c r="C125" s="14" t="s">
        <v>174</v>
      </c>
      <c r="D125" s="14" t="s">
        <v>224</v>
      </c>
      <c r="E125" s="13" t="s">
        <v>225</v>
      </c>
      <c r="F125" s="13" t="s">
        <v>96</v>
      </c>
      <c r="G125" s="13" t="s">
        <v>8</v>
      </c>
      <c r="H125" s="30">
        <v>6.2</v>
      </c>
      <c r="I125" s="30"/>
      <c r="J125" s="30">
        <f t="shared" si="6"/>
        <v>0</v>
      </c>
    </row>
    <row r="126" spans="2:10" ht="13.5" customHeight="1">
      <c r="B126" s="16"/>
      <c r="C126" s="17"/>
      <c r="D126" s="18"/>
      <c r="E126" s="17"/>
      <c r="F126" s="17"/>
      <c r="G126" s="17"/>
      <c r="H126" s="78"/>
      <c r="I126" s="78"/>
      <c r="J126" s="78"/>
    </row>
    <row r="127" spans="2:10" ht="13.5" customHeight="1">
      <c r="B127" s="19" t="s">
        <v>226</v>
      </c>
      <c r="C127" s="83" t="s">
        <v>227</v>
      </c>
      <c r="D127" s="83"/>
      <c r="E127" s="44"/>
      <c r="F127" s="84" t="s">
        <v>296</v>
      </c>
      <c r="G127" s="85"/>
      <c r="H127" s="80"/>
      <c r="I127" s="81">
        <f>SUM(J129:J135)</f>
        <v>0</v>
      </c>
      <c r="J127" s="80"/>
    </row>
    <row r="128" spans="2:10" ht="13.5" customHeight="1">
      <c r="B128" s="21"/>
      <c r="C128" s="17"/>
      <c r="D128" s="17"/>
      <c r="E128" s="17"/>
      <c r="F128" s="22"/>
      <c r="G128" s="17"/>
      <c r="H128" s="78"/>
      <c r="I128" s="78"/>
      <c r="J128" s="78"/>
    </row>
    <row r="129" spans="2:10" ht="13.5" customHeight="1">
      <c r="B129" s="23" t="s">
        <v>228</v>
      </c>
      <c r="C129" s="14" t="s">
        <v>229</v>
      </c>
      <c r="D129" s="14" t="s">
        <v>326</v>
      </c>
      <c r="E129" s="13" t="s">
        <v>230</v>
      </c>
      <c r="F129" s="13" t="s">
        <v>93</v>
      </c>
      <c r="G129" s="13" t="s">
        <v>8</v>
      </c>
      <c r="H129" s="30">
        <v>7.2</v>
      </c>
      <c r="I129" s="30"/>
      <c r="J129" s="30">
        <f>5*(I129)*H129</f>
        <v>0</v>
      </c>
    </row>
    <row r="130" spans="2:10" ht="13.5" customHeight="1">
      <c r="B130" s="23" t="s">
        <v>231</v>
      </c>
      <c r="C130" s="14" t="s">
        <v>229</v>
      </c>
      <c r="D130" s="14" t="s">
        <v>232</v>
      </c>
      <c r="E130" s="13" t="s">
        <v>233</v>
      </c>
      <c r="F130" s="13" t="s">
        <v>96</v>
      </c>
      <c r="G130" s="13" t="s">
        <v>8</v>
      </c>
      <c r="H130" s="30">
        <v>4.2</v>
      </c>
      <c r="I130" s="45"/>
      <c r="J130" s="30">
        <f>5*(I130)*H130</f>
        <v>0</v>
      </c>
    </row>
    <row r="131" spans="2:10" ht="13.5" customHeight="1">
      <c r="B131" s="23" t="s">
        <v>234</v>
      </c>
      <c r="C131" s="14" t="s">
        <v>235</v>
      </c>
      <c r="D131" s="14" t="s">
        <v>236</v>
      </c>
      <c r="E131" s="13" t="s">
        <v>237</v>
      </c>
      <c r="F131" s="13" t="s">
        <v>11</v>
      </c>
      <c r="G131" s="13" t="s">
        <v>8</v>
      </c>
      <c r="H131" s="30">
        <v>15.4</v>
      </c>
      <c r="I131" s="30"/>
      <c r="J131" s="30">
        <f>4*(I131)*H131</f>
        <v>0</v>
      </c>
    </row>
    <row r="132" spans="2:10" ht="13.5" customHeight="1">
      <c r="B132" s="23" t="s">
        <v>238</v>
      </c>
      <c r="C132" s="14" t="s">
        <v>239</v>
      </c>
      <c r="D132" s="14" t="s">
        <v>240</v>
      </c>
      <c r="E132" s="13" t="s">
        <v>241</v>
      </c>
      <c r="F132" s="13" t="s">
        <v>11</v>
      </c>
      <c r="G132" s="13" t="s">
        <v>8</v>
      </c>
      <c r="H132" s="30">
        <v>1</v>
      </c>
      <c r="I132" s="45"/>
      <c r="J132" s="30">
        <f>5*(I132)*H132</f>
        <v>0</v>
      </c>
    </row>
    <row r="133" spans="2:10" ht="13.5" customHeight="1">
      <c r="B133" s="23"/>
      <c r="C133" s="14" t="s">
        <v>239</v>
      </c>
      <c r="D133" s="14" t="s">
        <v>242</v>
      </c>
      <c r="E133" s="13" t="s">
        <v>243</v>
      </c>
      <c r="F133" s="13" t="s">
        <v>11</v>
      </c>
      <c r="G133" s="13" t="s">
        <v>8</v>
      </c>
      <c r="H133" s="30">
        <v>2.2</v>
      </c>
      <c r="I133" s="45"/>
      <c r="J133" s="30">
        <f>5*(I133)*H133</f>
        <v>0</v>
      </c>
    </row>
    <row r="134" spans="2:10" ht="13.5" customHeight="1">
      <c r="B134" s="23"/>
      <c r="C134" s="14" t="s">
        <v>239</v>
      </c>
      <c r="D134" s="14" t="s">
        <v>244</v>
      </c>
      <c r="E134" s="13" t="s">
        <v>245</v>
      </c>
      <c r="F134" s="13" t="s">
        <v>11</v>
      </c>
      <c r="G134" s="13" t="s">
        <v>8</v>
      </c>
      <c r="H134" s="30">
        <v>3.4</v>
      </c>
      <c r="I134" s="45"/>
      <c r="J134" s="30">
        <f>5*(I134)*H134</f>
        <v>0</v>
      </c>
    </row>
    <row r="135" spans="2:10" ht="13.5" customHeight="1">
      <c r="B135" s="15"/>
      <c r="C135" s="14" t="s">
        <v>239</v>
      </c>
      <c r="D135" s="14" t="s">
        <v>246</v>
      </c>
      <c r="E135" s="13" t="s">
        <v>247</v>
      </c>
      <c r="F135" s="13" t="s">
        <v>11</v>
      </c>
      <c r="G135" s="13" t="s">
        <v>8</v>
      </c>
      <c r="H135" s="30">
        <v>15.4</v>
      </c>
      <c r="I135" s="30"/>
      <c r="J135" s="30">
        <f>4*(I135)*H135</f>
        <v>0</v>
      </c>
    </row>
    <row r="136" spans="2:10" ht="13.5" customHeight="1">
      <c r="B136" s="16"/>
      <c r="C136" s="17"/>
      <c r="D136" s="18"/>
      <c r="E136" s="17"/>
      <c r="F136" s="17"/>
      <c r="G136" s="17"/>
      <c r="H136" s="78"/>
      <c r="I136" s="78"/>
      <c r="J136" s="78"/>
    </row>
    <row r="137" spans="2:10" ht="13.5" customHeight="1">
      <c r="B137" s="19" t="s">
        <v>297</v>
      </c>
      <c r="C137" s="111"/>
      <c r="D137" s="111"/>
      <c r="E137" s="44"/>
      <c r="F137" s="84" t="s">
        <v>298</v>
      </c>
      <c r="G137" s="85"/>
      <c r="H137" s="80"/>
      <c r="I137" s="81">
        <f>SUM(J139:J146)</f>
        <v>0</v>
      </c>
      <c r="J137" s="80"/>
    </row>
    <row r="138" spans="2:10" ht="13.5" customHeight="1">
      <c r="B138" s="24"/>
      <c r="C138" s="17"/>
      <c r="D138" s="17"/>
      <c r="E138" s="17"/>
      <c r="F138" s="22"/>
      <c r="G138" s="17"/>
      <c r="H138" s="78"/>
      <c r="I138" s="78"/>
      <c r="J138" s="78"/>
    </row>
    <row r="139" spans="2:10" ht="13.5" customHeight="1">
      <c r="B139" s="23" t="s">
        <v>177</v>
      </c>
      <c r="C139" s="14" t="s">
        <v>174</v>
      </c>
      <c r="D139" s="27" t="s">
        <v>251</v>
      </c>
      <c r="E139" s="13">
        <v>639</v>
      </c>
      <c r="F139" s="13" t="s">
        <v>252</v>
      </c>
      <c r="G139" s="13" t="s">
        <v>8</v>
      </c>
      <c r="H139" s="30">
        <v>4.4</v>
      </c>
      <c r="I139" s="30"/>
      <c r="J139" s="30">
        <f>5*(I140)*H140</f>
        <v>0</v>
      </c>
    </row>
    <row r="140" spans="2:10" ht="13.5" customHeight="1">
      <c r="B140" s="23" t="s">
        <v>177</v>
      </c>
      <c r="C140" s="14" t="s">
        <v>174</v>
      </c>
      <c r="D140" s="27" t="s">
        <v>253</v>
      </c>
      <c r="E140" s="13">
        <v>590</v>
      </c>
      <c r="F140" s="13" t="s">
        <v>254</v>
      </c>
      <c r="G140" s="13" t="s">
        <v>8</v>
      </c>
      <c r="H140" s="30">
        <v>4.4</v>
      </c>
      <c r="I140" s="30"/>
      <c r="J140" s="30">
        <f aca="true" t="shared" si="7" ref="J140:J146">5*(I140)*H140</f>
        <v>0</v>
      </c>
    </row>
    <row r="141" spans="2:10" ht="13.5" customHeight="1">
      <c r="B141" s="23" t="s">
        <v>278</v>
      </c>
      <c r="C141" s="14" t="s">
        <v>190</v>
      </c>
      <c r="D141" s="27" t="s">
        <v>255</v>
      </c>
      <c r="E141" s="13">
        <v>285</v>
      </c>
      <c r="F141" s="13" t="s">
        <v>254</v>
      </c>
      <c r="G141" s="13" t="s">
        <v>8</v>
      </c>
      <c r="H141" s="30">
        <v>7</v>
      </c>
      <c r="I141" s="30"/>
      <c r="J141" s="30">
        <f t="shared" si="7"/>
        <v>0</v>
      </c>
    </row>
    <row r="142" spans="2:10" ht="13.5" customHeight="1">
      <c r="B142" s="23" t="s">
        <v>278</v>
      </c>
      <c r="C142" s="14" t="s">
        <v>190</v>
      </c>
      <c r="D142" s="27" t="s">
        <v>257</v>
      </c>
      <c r="E142" s="13">
        <v>367</v>
      </c>
      <c r="F142" s="13" t="s">
        <v>254</v>
      </c>
      <c r="G142" s="13" t="s">
        <v>8</v>
      </c>
      <c r="H142" s="30">
        <v>6.3</v>
      </c>
      <c r="I142" s="30"/>
      <c r="J142" s="30">
        <f t="shared" si="7"/>
        <v>0</v>
      </c>
    </row>
    <row r="143" spans="2:10" ht="13.5" customHeight="1">
      <c r="B143" s="23" t="s">
        <v>278</v>
      </c>
      <c r="C143" s="14" t="s">
        <v>190</v>
      </c>
      <c r="D143" s="27" t="s">
        <v>259</v>
      </c>
      <c r="E143" s="13">
        <v>455.5</v>
      </c>
      <c r="F143" s="13" t="s">
        <v>254</v>
      </c>
      <c r="G143" s="13" t="s">
        <v>8</v>
      </c>
      <c r="H143" s="30">
        <v>6.5</v>
      </c>
      <c r="I143" s="30"/>
      <c r="J143" s="30">
        <f t="shared" si="7"/>
        <v>0</v>
      </c>
    </row>
    <row r="144" spans="2:10" ht="13.5" customHeight="1">
      <c r="B144" s="23" t="s">
        <v>278</v>
      </c>
      <c r="C144" s="14" t="s">
        <v>190</v>
      </c>
      <c r="D144" s="27" t="s">
        <v>261</v>
      </c>
      <c r="E144" s="13">
        <v>560.5</v>
      </c>
      <c r="F144" s="13" t="s">
        <v>254</v>
      </c>
      <c r="G144" s="13" t="s">
        <v>8</v>
      </c>
      <c r="H144" s="30">
        <v>7</v>
      </c>
      <c r="I144" s="30"/>
      <c r="J144" s="30">
        <f t="shared" si="7"/>
        <v>0</v>
      </c>
    </row>
    <row r="145" spans="2:10" ht="13.5" customHeight="1">
      <c r="B145" s="23" t="s">
        <v>278</v>
      </c>
      <c r="C145" s="14" t="s">
        <v>190</v>
      </c>
      <c r="D145" s="27" t="s">
        <v>263</v>
      </c>
      <c r="E145" s="13">
        <v>655.5</v>
      </c>
      <c r="F145" s="13" t="s">
        <v>254</v>
      </c>
      <c r="G145" s="13" t="s">
        <v>8</v>
      </c>
      <c r="H145" s="30">
        <v>5.2</v>
      </c>
      <c r="I145" s="30"/>
      <c r="J145" s="30">
        <f t="shared" si="7"/>
        <v>0</v>
      </c>
    </row>
    <row r="146" spans="2:10" ht="13.5" customHeight="1">
      <c r="B146" s="28" t="s">
        <v>264</v>
      </c>
      <c r="C146" s="14" t="s">
        <v>266</v>
      </c>
      <c r="D146" s="27" t="s">
        <v>327</v>
      </c>
      <c r="E146" s="13">
        <v>81</v>
      </c>
      <c r="F146" s="13" t="s">
        <v>265</v>
      </c>
      <c r="G146" s="13" t="s">
        <v>36</v>
      </c>
      <c r="H146" s="30">
        <v>3.9</v>
      </c>
      <c r="I146" s="30"/>
      <c r="J146" s="30">
        <f t="shared" si="7"/>
        <v>0</v>
      </c>
    </row>
    <row r="147" spans="2:10" ht="13.5" customHeight="1">
      <c r="B147" s="16"/>
      <c r="C147" s="17"/>
      <c r="D147" s="18"/>
      <c r="E147" s="17"/>
      <c r="F147" s="17"/>
      <c r="G147" s="17"/>
      <c r="H147" s="78"/>
      <c r="I147" s="78"/>
      <c r="J147" s="78"/>
    </row>
    <row r="148" spans="2:10" ht="13.5" customHeight="1">
      <c r="B148" s="19" t="s">
        <v>277</v>
      </c>
      <c r="C148" s="111"/>
      <c r="D148" s="111"/>
      <c r="E148" s="44"/>
      <c r="F148" s="112" t="s">
        <v>299</v>
      </c>
      <c r="G148" s="113"/>
      <c r="H148" s="114"/>
      <c r="I148" s="81">
        <f>SUM(J150:J155)</f>
        <v>0</v>
      </c>
      <c r="J148" s="80"/>
    </row>
    <row r="149" spans="2:10" ht="13.5" customHeight="1">
      <c r="B149" s="24"/>
      <c r="C149" s="17"/>
      <c r="D149" s="17"/>
      <c r="E149" s="17"/>
      <c r="F149" s="22"/>
      <c r="G149" s="17"/>
      <c r="H149" s="78"/>
      <c r="I149" s="78"/>
      <c r="J149" s="78"/>
    </row>
    <row r="150" spans="2:10" ht="13.5" customHeight="1">
      <c r="B150" s="23" t="s">
        <v>279</v>
      </c>
      <c r="C150" s="14" t="s">
        <v>267</v>
      </c>
      <c r="D150" s="27" t="s">
        <v>271</v>
      </c>
      <c r="E150" s="13">
        <v>56</v>
      </c>
      <c r="F150" s="13" t="s">
        <v>269</v>
      </c>
      <c r="G150" s="13" t="s">
        <v>8</v>
      </c>
      <c r="H150" s="30">
        <v>4.05</v>
      </c>
      <c r="I150" s="30"/>
      <c r="J150" s="30">
        <f aca="true" t="shared" si="8" ref="J150:J155">5*(I150)*H150</f>
        <v>0</v>
      </c>
    </row>
    <row r="151" spans="2:10" ht="13.5" customHeight="1">
      <c r="B151" s="23" t="s">
        <v>279</v>
      </c>
      <c r="C151" s="14" t="s">
        <v>267</v>
      </c>
      <c r="D151" s="27" t="s">
        <v>272</v>
      </c>
      <c r="E151" s="13">
        <v>110.1</v>
      </c>
      <c r="F151" s="13" t="s">
        <v>270</v>
      </c>
      <c r="G151" s="13" t="s">
        <v>8</v>
      </c>
      <c r="H151" s="30">
        <v>4.05</v>
      </c>
      <c r="I151" s="30"/>
      <c r="J151" s="30">
        <f t="shared" si="8"/>
        <v>0</v>
      </c>
    </row>
    <row r="152" spans="2:10" ht="13.5" customHeight="1">
      <c r="B152" s="23" t="s">
        <v>280</v>
      </c>
      <c r="C152" s="14" t="s">
        <v>275</v>
      </c>
      <c r="D152" s="27" t="s">
        <v>273</v>
      </c>
      <c r="E152" s="13">
        <v>32.9</v>
      </c>
      <c r="F152" s="13" t="s">
        <v>254</v>
      </c>
      <c r="G152" s="13" t="s">
        <v>8</v>
      </c>
      <c r="H152" s="30">
        <v>4.05</v>
      </c>
      <c r="I152" s="30"/>
      <c r="J152" s="30">
        <f t="shared" si="8"/>
        <v>0</v>
      </c>
    </row>
    <row r="153" spans="2:10" ht="13.5" customHeight="1">
      <c r="B153" s="23" t="s">
        <v>280</v>
      </c>
      <c r="C153" s="14" t="s">
        <v>275</v>
      </c>
      <c r="D153" s="27" t="s">
        <v>274</v>
      </c>
      <c r="E153" s="13">
        <v>57.8</v>
      </c>
      <c r="F153" s="13" t="s">
        <v>252</v>
      </c>
      <c r="G153" s="13" t="s">
        <v>8</v>
      </c>
      <c r="H153" s="30">
        <v>4.05</v>
      </c>
      <c r="I153" s="30"/>
      <c r="J153" s="30">
        <f t="shared" si="8"/>
        <v>0</v>
      </c>
    </row>
    <row r="154" spans="2:10" ht="13.5" customHeight="1">
      <c r="B154" s="23" t="s">
        <v>281</v>
      </c>
      <c r="C154" s="14" t="s">
        <v>275</v>
      </c>
      <c r="D154" s="27" t="s">
        <v>268</v>
      </c>
      <c r="E154" s="13">
        <v>92.5</v>
      </c>
      <c r="F154" s="13" t="s">
        <v>254</v>
      </c>
      <c r="G154" s="13" t="s">
        <v>8</v>
      </c>
      <c r="H154" s="30">
        <v>2.3</v>
      </c>
      <c r="I154" s="30"/>
      <c r="J154" s="30">
        <f t="shared" si="8"/>
        <v>0</v>
      </c>
    </row>
    <row r="155" spans="2:10" ht="13.5" customHeight="1">
      <c r="B155" s="23" t="s">
        <v>281</v>
      </c>
      <c r="C155" s="14" t="s">
        <v>275</v>
      </c>
      <c r="D155" s="27" t="s">
        <v>276</v>
      </c>
      <c r="E155" s="13">
        <v>114</v>
      </c>
      <c r="F155" s="13" t="s">
        <v>252</v>
      </c>
      <c r="G155" s="13" t="s">
        <v>8</v>
      </c>
      <c r="H155" s="30">
        <v>2.3</v>
      </c>
      <c r="I155" s="30"/>
      <c r="J155" s="30">
        <f t="shared" si="8"/>
        <v>0</v>
      </c>
    </row>
    <row r="156" spans="2:10" ht="12.75">
      <c r="B156" s="7"/>
      <c r="C156" s="7"/>
      <c r="D156" s="7"/>
      <c r="E156" s="40"/>
      <c r="F156" s="7"/>
      <c r="G156" s="7"/>
      <c r="H156" s="42"/>
      <c r="I156" s="42"/>
      <c r="J156" s="42"/>
    </row>
    <row r="157" spans="2:10" ht="12.75">
      <c r="B157" s="7" t="s">
        <v>329</v>
      </c>
      <c r="C157" s="7"/>
      <c r="D157" s="7"/>
      <c r="E157" s="40"/>
      <c r="F157" s="7"/>
      <c r="G157" s="7"/>
      <c r="H157" s="42"/>
      <c r="I157" s="42"/>
      <c r="J157" s="42"/>
    </row>
    <row r="158" spans="2:10" ht="12.75">
      <c r="B158" s="7"/>
      <c r="C158" s="7"/>
      <c r="D158" s="7"/>
      <c r="E158" s="40"/>
      <c r="F158" s="7"/>
      <c r="G158" s="7"/>
      <c r="H158" s="42"/>
      <c r="I158" s="42"/>
      <c r="J158" s="42"/>
    </row>
    <row r="159" spans="2:10" ht="12.75">
      <c r="B159" s="7"/>
      <c r="C159" s="7"/>
      <c r="D159" s="7"/>
      <c r="E159" s="40"/>
      <c r="F159" s="7"/>
      <c r="G159" s="7"/>
      <c r="H159" s="42"/>
      <c r="I159" s="42"/>
      <c r="J159" s="42"/>
    </row>
    <row r="160" spans="2:10" ht="12.75">
      <c r="B160" s="7"/>
      <c r="C160" s="7"/>
      <c r="D160" s="7"/>
      <c r="E160" s="40"/>
      <c r="F160" s="7"/>
      <c r="G160" s="7"/>
      <c r="H160" s="42"/>
      <c r="I160" s="42"/>
      <c r="J160" s="42"/>
    </row>
    <row r="161" spans="2:10" ht="12.75">
      <c r="B161" s="7"/>
      <c r="C161" s="7"/>
      <c r="D161" s="7"/>
      <c r="E161" s="40"/>
      <c r="F161" s="7"/>
      <c r="G161" s="7"/>
      <c r="H161" s="42"/>
      <c r="I161" s="42"/>
      <c r="J161" s="42"/>
    </row>
    <row r="162" spans="2:10" ht="12.75">
      <c r="B162" s="7"/>
      <c r="C162" s="7"/>
      <c r="D162" s="7"/>
      <c r="E162" s="40"/>
      <c r="F162" s="7"/>
      <c r="G162" s="7"/>
      <c r="H162" s="42"/>
      <c r="I162" s="42"/>
      <c r="J162" s="42"/>
    </row>
    <row r="163" spans="2:10" ht="12.75">
      <c r="B163" s="7"/>
      <c r="C163" s="7"/>
      <c r="D163" s="7"/>
      <c r="E163" s="40"/>
      <c r="F163" s="7"/>
      <c r="G163" s="7"/>
      <c r="H163" s="42"/>
      <c r="I163" s="42"/>
      <c r="J163" s="42"/>
    </row>
    <row r="164" spans="2:10" ht="12.75">
      <c r="B164" s="7"/>
      <c r="C164" s="7"/>
      <c r="D164" s="7"/>
      <c r="E164" s="40"/>
      <c r="F164" s="7"/>
      <c r="G164" s="7"/>
      <c r="H164" s="42"/>
      <c r="I164" s="42"/>
      <c r="J164" s="42"/>
    </row>
    <row r="165" spans="2:10" ht="12.75">
      <c r="B165" s="7"/>
      <c r="C165" s="7"/>
      <c r="D165" s="7"/>
      <c r="E165" s="40"/>
      <c r="F165" s="7"/>
      <c r="G165" s="7"/>
      <c r="H165" s="42"/>
      <c r="I165" s="42"/>
      <c r="J165" s="42"/>
    </row>
    <row r="166" spans="2:10" ht="12.75">
      <c r="B166" s="7"/>
      <c r="C166" s="7"/>
      <c r="D166" s="7"/>
      <c r="E166" s="40"/>
      <c r="F166" s="7"/>
      <c r="G166" s="7"/>
      <c r="H166" s="42"/>
      <c r="I166" s="42"/>
      <c r="J166" s="42"/>
    </row>
    <row r="167" spans="2:10" ht="12.75">
      <c r="B167" s="7"/>
      <c r="C167" s="7"/>
      <c r="D167" s="7"/>
      <c r="E167" s="40"/>
      <c r="F167" s="7"/>
      <c r="G167" s="7"/>
      <c r="H167" s="42"/>
      <c r="I167" s="42"/>
      <c r="J167" s="42"/>
    </row>
    <row r="168" spans="2:10" ht="12.75">
      <c r="B168" s="7"/>
      <c r="C168" s="7"/>
      <c r="D168" s="7"/>
      <c r="E168" s="40"/>
      <c r="F168" s="7"/>
      <c r="G168" s="7"/>
      <c r="H168" s="42"/>
      <c r="I168" s="42"/>
      <c r="J168" s="42"/>
    </row>
    <row r="169" spans="2:10" ht="12.75">
      <c r="B169" s="7"/>
      <c r="C169" s="7"/>
      <c r="D169" s="7"/>
      <c r="E169" s="40"/>
      <c r="F169" s="7"/>
      <c r="G169" s="7"/>
      <c r="H169" s="42"/>
      <c r="I169" s="42"/>
      <c r="J169" s="42"/>
    </row>
    <row r="170" spans="2:10" ht="12.75">
      <c r="B170" s="7"/>
      <c r="C170" s="7"/>
      <c r="D170" s="7"/>
      <c r="E170" s="40"/>
      <c r="F170" s="7"/>
      <c r="G170" s="7"/>
      <c r="H170" s="42"/>
      <c r="I170" s="42"/>
      <c r="J170" s="42"/>
    </row>
    <row r="171" spans="2:10" ht="12.75">
      <c r="B171" s="7"/>
      <c r="C171" s="7"/>
      <c r="D171" s="7"/>
      <c r="E171" s="40"/>
      <c r="F171" s="7"/>
      <c r="G171" s="7"/>
      <c r="H171" s="42"/>
      <c r="I171" s="42"/>
      <c r="J171" s="42"/>
    </row>
    <row r="172" spans="2:10" ht="12.75">
      <c r="B172" s="7"/>
      <c r="C172" s="7"/>
      <c r="D172" s="7"/>
      <c r="E172" s="40"/>
      <c r="F172" s="7"/>
      <c r="G172" s="7"/>
      <c r="H172" s="42"/>
      <c r="I172" s="42"/>
      <c r="J172" s="42"/>
    </row>
    <row r="173" spans="2:10" ht="12.75">
      <c r="B173" s="7"/>
      <c r="C173" s="7"/>
      <c r="D173" s="7"/>
      <c r="E173" s="40"/>
      <c r="F173" s="7"/>
      <c r="G173" s="7"/>
      <c r="H173" s="42"/>
      <c r="I173" s="42"/>
      <c r="J173" s="42"/>
    </row>
    <row r="174" spans="2:10" ht="12.75">
      <c r="B174" s="7"/>
      <c r="C174" s="7"/>
      <c r="D174" s="7"/>
      <c r="E174" s="40"/>
      <c r="F174" s="7"/>
      <c r="G174" s="7"/>
      <c r="H174" s="42"/>
      <c r="I174" s="42"/>
      <c r="J174" s="42"/>
    </row>
    <row r="175" spans="2:10" ht="12.75">
      <c r="B175" s="7"/>
      <c r="C175" s="7"/>
      <c r="D175" s="7"/>
      <c r="E175" s="40"/>
      <c r="F175" s="7"/>
      <c r="G175" s="7"/>
      <c r="H175" s="42"/>
      <c r="I175" s="42"/>
      <c r="J175" s="42"/>
    </row>
    <row r="176" spans="2:10" ht="12.75">
      <c r="B176" s="7"/>
      <c r="C176" s="7"/>
      <c r="D176" s="7"/>
      <c r="E176" s="40"/>
      <c r="F176" s="7"/>
      <c r="G176" s="7"/>
      <c r="H176" s="42"/>
      <c r="I176" s="42"/>
      <c r="J176" s="42"/>
    </row>
    <row r="177" spans="2:10" ht="12.75">
      <c r="B177" s="7"/>
      <c r="C177" s="7"/>
      <c r="D177" s="7"/>
      <c r="E177" s="40"/>
      <c r="F177" s="7"/>
      <c r="G177" s="7"/>
      <c r="H177" s="42"/>
      <c r="I177" s="42"/>
      <c r="J177" s="42"/>
    </row>
    <row r="178" spans="2:10" ht="12.75">
      <c r="B178" s="7"/>
      <c r="C178" s="7"/>
      <c r="D178" s="7"/>
      <c r="E178" s="40"/>
      <c r="F178" s="7"/>
      <c r="G178" s="7"/>
      <c r="H178" s="42"/>
      <c r="I178" s="42"/>
      <c r="J178" s="42"/>
    </row>
    <row r="179" spans="2:10" ht="12.75">
      <c r="B179" s="7"/>
      <c r="C179" s="7"/>
      <c r="D179" s="7"/>
      <c r="E179" s="40"/>
      <c r="F179" s="7"/>
      <c r="G179" s="7"/>
      <c r="H179" s="42"/>
      <c r="I179" s="42"/>
      <c r="J179" s="42"/>
    </row>
    <row r="180" spans="2:10" ht="12.75">
      <c r="B180" s="7"/>
      <c r="C180" s="7"/>
      <c r="D180" s="7"/>
      <c r="E180" s="40"/>
      <c r="F180" s="7"/>
      <c r="G180" s="7"/>
      <c r="H180" s="42"/>
      <c r="I180" s="42"/>
      <c r="J180" s="42"/>
    </row>
    <row r="181" spans="2:10" ht="12.75">
      <c r="B181" s="7"/>
      <c r="C181" s="7"/>
      <c r="D181" s="7"/>
      <c r="E181" s="40"/>
      <c r="F181" s="7"/>
      <c r="G181" s="7"/>
      <c r="H181" s="42"/>
      <c r="I181" s="42"/>
      <c r="J181" s="42"/>
    </row>
    <row r="182" spans="2:10" ht="12.75">
      <c r="B182" s="7"/>
      <c r="C182" s="7"/>
      <c r="D182" s="7"/>
      <c r="E182" s="40"/>
      <c r="F182" s="7"/>
      <c r="G182" s="7"/>
      <c r="H182" s="42"/>
      <c r="I182" s="42"/>
      <c r="J182" s="42"/>
    </row>
    <row r="183" spans="2:10" ht="12.75">
      <c r="B183" s="7"/>
      <c r="C183" s="7"/>
      <c r="D183" s="7"/>
      <c r="E183" s="40"/>
      <c r="F183" s="7"/>
      <c r="G183" s="7"/>
      <c r="H183" s="42"/>
      <c r="I183" s="42"/>
      <c r="J183" s="42"/>
    </row>
    <row r="184" spans="2:10" ht="12.75">
      <c r="B184" s="7"/>
      <c r="C184" s="7"/>
      <c r="D184" s="7"/>
      <c r="E184" s="40"/>
      <c r="F184" s="7"/>
      <c r="G184" s="7"/>
      <c r="H184" s="42"/>
      <c r="I184" s="42"/>
      <c r="J184" s="42"/>
    </row>
    <row r="185" spans="2:10" ht="12.75">
      <c r="B185" s="7"/>
      <c r="C185" s="7"/>
      <c r="D185" s="7"/>
      <c r="E185" s="40"/>
      <c r="F185" s="7"/>
      <c r="G185" s="7"/>
      <c r="H185" s="42"/>
      <c r="I185" s="42"/>
      <c r="J185" s="42"/>
    </row>
    <row r="186" spans="2:10" ht="12.75">
      <c r="B186" s="7"/>
      <c r="C186" s="7"/>
      <c r="D186" s="7"/>
      <c r="E186" s="40"/>
      <c r="F186" s="7"/>
      <c r="G186" s="7"/>
      <c r="H186" s="7"/>
      <c r="I186" s="7"/>
      <c r="J186" s="7"/>
    </row>
    <row r="187" spans="2:10" ht="12.75">
      <c r="B187" s="7"/>
      <c r="C187" s="7"/>
      <c r="D187" s="7"/>
      <c r="E187" s="40"/>
      <c r="F187" s="7"/>
      <c r="G187" s="7"/>
      <c r="H187" s="7"/>
      <c r="I187" s="7"/>
      <c r="J187" s="7"/>
    </row>
    <row r="188" spans="2:10" ht="12.75">
      <c r="B188" s="7"/>
      <c r="C188" s="7"/>
      <c r="D188" s="7"/>
      <c r="E188" s="40"/>
      <c r="F188" s="7"/>
      <c r="G188" s="7"/>
      <c r="H188" s="7"/>
      <c r="I188" s="7"/>
      <c r="J188" s="7"/>
    </row>
    <row r="189" spans="2:10" ht="12.75">
      <c r="B189" s="7"/>
      <c r="C189" s="7"/>
      <c r="D189" s="7"/>
      <c r="E189" s="40"/>
      <c r="F189" s="7"/>
      <c r="G189" s="7"/>
      <c r="H189" s="7"/>
      <c r="I189" s="7"/>
      <c r="J189" s="7"/>
    </row>
    <row r="190" spans="2:10" ht="12.75">
      <c r="B190" s="7"/>
      <c r="C190" s="7"/>
      <c r="D190" s="7"/>
      <c r="E190" s="40"/>
      <c r="F190" s="7"/>
      <c r="G190" s="7"/>
      <c r="H190" s="7"/>
      <c r="I190" s="7"/>
      <c r="J190" s="7"/>
    </row>
    <row r="191" spans="2:10" ht="12.75">
      <c r="B191" s="7"/>
      <c r="C191" s="7"/>
      <c r="D191" s="7"/>
      <c r="E191" s="40"/>
      <c r="F191" s="7"/>
      <c r="G191" s="7"/>
      <c r="H191" s="7"/>
      <c r="I191" s="7"/>
      <c r="J191" s="7"/>
    </row>
    <row r="192" spans="2:10" ht="12.75">
      <c r="B192" s="7"/>
      <c r="C192" s="7"/>
      <c r="D192" s="7"/>
      <c r="E192" s="40"/>
      <c r="F192" s="7"/>
      <c r="G192" s="7"/>
      <c r="H192" s="7"/>
      <c r="I192" s="7"/>
      <c r="J192" s="7"/>
    </row>
    <row r="193" spans="2:10" ht="12.75">
      <c r="B193" s="7"/>
      <c r="C193" s="7"/>
      <c r="D193" s="7"/>
      <c r="E193" s="40"/>
      <c r="F193" s="7"/>
      <c r="G193" s="7"/>
      <c r="H193" s="7"/>
      <c r="I193" s="7"/>
      <c r="J193" s="7"/>
    </row>
    <row r="194" spans="2:10" ht="12.75">
      <c r="B194" s="7"/>
      <c r="C194" s="7"/>
      <c r="D194" s="7"/>
      <c r="E194" s="40"/>
      <c r="F194" s="7"/>
      <c r="G194" s="7"/>
      <c r="H194" s="7"/>
      <c r="I194" s="7"/>
      <c r="J194" s="7"/>
    </row>
    <row r="195" spans="2:10" ht="12.75">
      <c r="B195" s="7"/>
      <c r="C195" s="7"/>
      <c r="D195" s="7"/>
      <c r="E195" s="40"/>
      <c r="F195" s="7"/>
      <c r="G195" s="7"/>
      <c r="H195" s="7"/>
      <c r="I195" s="7"/>
      <c r="J195" s="7"/>
    </row>
    <row r="196" spans="2:10" ht="12.75">
      <c r="B196" s="7"/>
      <c r="C196" s="7"/>
      <c r="D196" s="7"/>
      <c r="E196" s="40"/>
      <c r="F196" s="7"/>
      <c r="G196" s="7"/>
      <c r="H196" s="7"/>
      <c r="I196" s="7"/>
      <c r="J196" s="7"/>
    </row>
    <row r="197" spans="2:10" ht="12.75">
      <c r="B197" s="7"/>
      <c r="C197" s="7"/>
      <c r="D197" s="7"/>
      <c r="E197" s="40"/>
      <c r="F197" s="7"/>
      <c r="G197" s="7"/>
      <c r="H197" s="7"/>
      <c r="I197" s="7"/>
      <c r="J197" s="7"/>
    </row>
    <row r="198" spans="2:10" ht="12.75">
      <c r="B198" s="7"/>
      <c r="C198" s="7"/>
      <c r="D198" s="7"/>
      <c r="E198" s="40"/>
      <c r="F198" s="7"/>
      <c r="G198" s="7"/>
      <c r="H198" s="7"/>
      <c r="I198" s="7"/>
      <c r="J198" s="7"/>
    </row>
    <row r="199" spans="2:10" ht="12.75">
      <c r="B199" s="7"/>
      <c r="C199" s="7"/>
      <c r="D199" s="7"/>
      <c r="E199" s="40"/>
      <c r="F199" s="7"/>
      <c r="G199" s="7"/>
      <c r="H199" s="7"/>
      <c r="I199" s="7"/>
      <c r="J199" s="7"/>
    </row>
    <row r="200" spans="2:10" ht="12.75">
      <c r="B200" s="7"/>
      <c r="C200" s="7"/>
      <c r="D200" s="7"/>
      <c r="E200" s="40"/>
      <c r="F200" s="7"/>
      <c r="G200" s="7"/>
      <c r="H200" s="7"/>
      <c r="I200" s="7"/>
      <c r="J200" s="7"/>
    </row>
    <row r="201" spans="2:10" ht="12.75">
      <c r="B201" s="7"/>
      <c r="C201" s="7"/>
      <c r="D201" s="7"/>
      <c r="E201" s="40"/>
      <c r="F201" s="7"/>
      <c r="G201" s="7"/>
      <c r="H201" s="7"/>
      <c r="I201" s="7"/>
      <c r="J201" s="7"/>
    </row>
    <row r="202" spans="2:10" ht="12.75">
      <c r="B202" s="7"/>
      <c r="C202" s="7"/>
      <c r="D202" s="7"/>
      <c r="E202" s="40"/>
      <c r="F202" s="7"/>
      <c r="G202" s="7"/>
      <c r="H202" s="7"/>
      <c r="I202" s="7"/>
      <c r="J202" s="7"/>
    </row>
    <row r="203" spans="2:10" ht="12.75">
      <c r="B203" s="7"/>
      <c r="C203" s="7"/>
      <c r="D203" s="7"/>
      <c r="E203" s="40"/>
      <c r="F203" s="7"/>
      <c r="G203" s="7"/>
      <c r="H203" s="7"/>
      <c r="I203" s="7"/>
      <c r="J203" s="7"/>
    </row>
    <row r="204" spans="2:10" ht="12.75">
      <c r="B204" s="7"/>
      <c r="C204" s="7"/>
      <c r="D204" s="7"/>
      <c r="E204" s="40"/>
      <c r="F204" s="7"/>
      <c r="G204" s="7"/>
      <c r="H204" s="7"/>
      <c r="I204" s="7"/>
      <c r="J204" s="7"/>
    </row>
    <row r="205" spans="2:10" ht="12.75">
      <c r="B205" s="7"/>
      <c r="C205" s="7"/>
      <c r="D205" s="7"/>
      <c r="E205" s="40"/>
      <c r="F205" s="7"/>
      <c r="G205" s="7"/>
      <c r="H205" s="7"/>
      <c r="I205" s="7"/>
      <c r="J205" s="7"/>
    </row>
    <row r="206" spans="2:10" ht="12.75">
      <c r="B206" s="7"/>
      <c r="C206" s="7"/>
      <c r="D206" s="7"/>
      <c r="E206" s="40"/>
      <c r="F206" s="7"/>
      <c r="G206" s="7"/>
      <c r="H206" s="7"/>
      <c r="I206" s="7"/>
      <c r="J206" s="7"/>
    </row>
    <row r="207" spans="2:10" ht="12.75">
      <c r="B207" s="7"/>
      <c r="C207" s="7"/>
      <c r="D207" s="7"/>
      <c r="E207" s="40"/>
      <c r="F207" s="7"/>
      <c r="G207" s="7"/>
      <c r="H207" s="7"/>
      <c r="I207" s="7"/>
      <c r="J207" s="7"/>
    </row>
    <row r="208" spans="2:10" ht="12.75">
      <c r="B208" s="7"/>
      <c r="C208" s="7"/>
      <c r="D208" s="7"/>
      <c r="E208" s="40"/>
      <c r="F208" s="7"/>
      <c r="G208" s="7"/>
      <c r="H208" s="7"/>
      <c r="I208" s="7"/>
      <c r="J208" s="7"/>
    </row>
    <row r="209" spans="2:10" ht="12.75">
      <c r="B209" s="7"/>
      <c r="C209" s="7"/>
      <c r="D209" s="7"/>
      <c r="E209" s="40"/>
      <c r="F209" s="7"/>
      <c r="G209" s="7"/>
      <c r="H209" s="7"/>
      <c r="I209" s="7"/>
      <c r="J209" s="7"/>
    </row>
    <row r="210" spans="2:10" ht="12.75">
      <c r="B210" s="7"/>
      <c r="C210" s="7"/>
      <c r="D210" s="7"/>
      <c r="E210" s="40"/>
      <c r="F210" s="7"/>
      <c r="G210" s="7"/>
      <c r="H210" s="7"/>
      <c r="I210" s="7"/>
      <c r="J210" s="7"/>
    </row>
    <row r="211" spans="2:10" ht="12.75">
      <c r="B211" s="7"/>
      <c r="C211" s="7"/>
      <c r="D211" s="7"/>
      <c r="E211" s="40"/>
      <c r="F211" s="7"/>
      <c r="G211" s="7"/>
      <c r="H211" s="7"/>
      <c r="I211" s="7"/>
      <c r="J211" s="7"/>
    </row>
    <row r="212" spans="2:10" ht="12.75">
      <c r="B212" s="7"/>
      <c r="C212" s="7"/>
      <c r="D212" s="7"/>
      <c r="E212" s="40"/>
      <c r="F212" s="7"/>
      <c r="G212" s="7"/>
      <c r="H212" s="7"/>
      <c r="I212" s="7"/>
      <c r="J212" s="7"/>
    </row>
    <row r="213" spans="2:10" ht="12.75">
      <c r="B213" s="7"/>
      <c r="C213" s="7"/>
      <c r="D213" s="7"/>
      <c r="E213" s="40"/>
      <c r="F213" s="7"/>
      <c r="G213" s="7"/>
      <c r="H213" s="7"/>
      <c r="I213" s="7"/>
      <c r="J213" s="7"/>
    </row>
    <row r="214" spans="2:10" ht="12.75">
      <c r="B214" s="7"/>
      <c r="C214" s="7"/>
      <c r="D214" s="7"/>
      <c r="E214" s="40"/>
      <c r="F214" s="7"/>
      <c r="G214" s="7"/>
      <c r="H214" s="7"/>
      <c r="I214" s="7"/>
      <c r="J214" s="7"/>
    </row>
    <row r="215" spans="2:10" ht="12.75">
      <c r="B215" s="7"/>
      <c r="C215" s="7"/>
      <c r="D215" s="7"/>
      <c r="E215" s="40"/>
      <c r="F215" s="7"/>
      <c r="G215" s="7"/>
      <c r="H215" s="7"/>
      <c r="I215" s="7"/>
      <c r="J215" s="7"/>
    </row>
    <row r="216" spans="2:10" ht="12.75">
      <c r="B216" s="7"/>
      <c r="C216" s="7"/>
      <c r="D216" s="7"/>
      <c r="E216" s="40"/>
      <c r="F216" s="7"/>
      <c r="G216" s="7"/>
      <c r="H216" s="7"/>
      <c r="I216" s="7"/>
      <c r="J216" s="7"/>
    </row>
    <row r="217" spans="2:10" ht="12.75">
      <c r="B217" s="7"/>
      <c r="C217" s="7"/>
      <c r="D217" s="7"/>
      <c r="E217" s="40"/>
      <c r="F217" s="7"/>
      <c r="G217" s="7"/>
      <c r="H217" s="7"/>
      <c r="I217" s="7"/>
      <c r="J217" s="7"/>
    </row>
    <row r="218" spans="2:10" ht="12.75">
      <c r="B218" s="7"/>
      <c r="C218" s="7"/>
      <c r="D218" s="7"/>
      <c r="E218" s="40"/>
      <c r="F218" s="7"/>
      <c r="G218" s="7"/>
      <c r="H218" s="7"/>
      <c r="I218" s="7"/>
      <c r="J218" s="7"/>
    </row>
    <row r="219" spans="2:10" ht="12.75">
      <c r="B219" s="7"/>
      <c r="C219" s="7"/>
      <c r="D219" s="7"/>
      <c r="E219" s="40"/>
      <c r="F219" s="7"/>
      <c r="G219" s="7"/>
      <c r="H219" s="7"/>
      <c r="I219" s="7"/>
      <c r="J219" s="7"/>
    </row>
    <row r="220" spans="2:10" ht="12.75">
      <c r="B220" s="7"/>
      <c r="C220" s="7"/>
      <c r="D220" s="7"/>
      <c r="E220" s="40"/>
      <c r="F220" s="7"/>
      <c r="G220" s="7"/>
      <c r="H220" s="7"/>
      <c r="I220" s="7"/>
      <c r="J220" s="7"/>
    </row>
    <row r="221" spans="2:10" ht="12.75">
      <c r="B221" s="7"/>
      <c r="C221" s="7"/>
      <c r="D221" s="7"/>
      <c r="E221" s="40"/>
      <c r="F221" s="7"/>
      <c r="G221" s="7"/>
      <c r="H221" s="7"/>
      <c r="I221" s="7"/>
      <c r="J221" s="7"/>
    </row>
    <row r="222" spans="2:10" ht="12.75">
      <c r="B222" s="7"/>
      <c r="C222" s="7"/>
      <c r="D222" s="7"/>
      <c r="E222" s="40"/>
      <c r="F222" s="7"/>
      <c r="G222" s="7"/>
      <c r="H222" s="7"/>
      <c r="I222" s="7"/>
      <c r="J222" s="7"/>
    </row>
    <row r="223" spans="2:10" ht="12.75">
      <c r="B223" s="7"/>
      <c r="C223" s="7"/>
      <c r="D223" s="7"/>
      <c r="E223" s="40"/>
      <c r="F223" s="7"/>
      <c r="G223" s="7"/>
      <c r="H223" s="7"/>
      <c r="I223" s="7"/>
      <c r="J223" s="7"/>
    </row>
    <row r="224" spans="2:10" ht="12.75">
      <c r="B224" s="7"/>
      <c r="C224" s="7"/>
      <c r="D224" s="7"/>
      <c r="E224" s="40"/>
      <c r="F224" s="7"/>
      <c r="G224" s="7"/>
      <c r="H224" s="7"/>
      <c r="I224" s="7"/>
      <c r="J224" s="7"/>
    </row>
    <row r="225" spans="2:10" ht="12.75">
      <c r="B225" s="7"/>
      <c r="C225" s="7"/>
      <c r="D225" s="7"/>
      <c r="E225" s="40"/>
      <c r="F225" s="7"/>
      <c r="G225" s="7"/>
      <c r="H225" s="7"/>
      <c r="I225" s="7"/>
      <c r="J225" s="7"/>
    </row>
    <row r="226" spans="2:10" ht="12.75">
      <c r="B226" s="7"/>
      <c r="C226" s="7"/>
      <c r="D226" s="7"/>
      <c r="E226" s="40"/>
      <c r="F226" s="7"/>
      <c r="G226" s="7"/>
      <c r="H226" s="7"/>
      <c r="I226" s="7"/>
      <c r="J226" s="7"/>
    </row>
    <row r="227" spans="2:10" ht="12.75">
      <c r="B227" s="7"/>
      <c r="C227" s="7"/>
      <c r="D227" s="7"/>
      <c r="E227" s="40"/>
      <c r="F227" s="7"/>
      <c r="G227" s="7"/>
      <c r="H227" s="7"/>
      <c r="I227" s="7"/>
      <c r="J227" s="7"/>
    </row>
    <row r="228" spans="2:10" ht="12.75">
      <c r="B228" s="7"/>
      <c r="C228" s="7"/>
      <c r="D228" s="7"/>
      <c r="E228" s="40"/>
      <c r="F228" s="7"/>
      <c r="G228" s="7"/>
      <c r="H228" s="7"/>
      <c r="I228" s="7"/>
      <c r="J228" s="7"/>
    </row>
    <row r="229" spans="2:10" ht="12.75">
      <c r="B229" s="7"/>
      <c r="C229" s="7"/>
      <c r="D229" s="7"/>
      <c r="E229" s="40"/>
      <c r="F229" s="7"/>
      <c r="G229" s="7"/>
      <c r="H229" s="7"/>
      <c r="I229" s="7"/>
      <c r="J229" s="7"/>
    </row>
    <row r="230" spans="2:10" ht="12.75">
      <c r="B230" s="7"/>
      <c r="C230" s="7"/>
      <c r="D230" s="7"/>
      <c r="E230" s="40"/>
      <c r="F230" s="7"/>
      <c r="G230" s="7"/>
      <c r="H230" s="7"/>
      <c r="I230" s="7"/>
      <c r="J230" s="7"/>
    </row>
    <row r="231" spans="2:10" ht="12.75">
      <c r="B231" s="7"/>
      <c r="C231" s="7"/>
      <c r="D231" s="7"/>
      <c r="E231" s="40"/>
      <c r="F231" s="7"/>
      <c r="G231" s="7"/>
      <c r="H231" s="7"/>
      <c r="I231" s="7"/>
      <c r="J231" s="7"/>
    </row>
    <row r="232" spans="2:10" ht="12.75">
      <c r="B232" s="7"/>
      <c r="C232" s="7"/>
      <c r="D232" s="7"/>
      <c r="E232" s="40"/>
      <c r="F232" s="7"/>
      <c r="G232" s="7"/>
      <c r="H232" s="7"/>
      <c r="I232" s="7"/>
      <c r="J232" s="7"/>
    </row>
    <row r="233" spans="2:10" ht="12.75">
      <c r="B233" s="7"/>
      <c r="C233" s="7"/>
      <c r="D233" s="7"/>
      <c r="E233" s="40"/>
      <c r="F233" s="7"/>
      <c r="G233" s="7"/>
      <c r="H233" s="7"/>
      <c r="I233" s="7"/>
      <c r="J233" s="7"/>
    </row>
    <row r="234" spans="2:10" ht="12.75">
      <c r="B234" s="7"/>
      <c r="C234" s="7"/>
      <c r="D234" s="7"/>
      <c r="E234" s="40"/>
      <c r="F234" s="7"/>
      <c r="G234" s="7"/>
      <c r="H234" s="7"/>
      <c r="I234" s="7"/>
      <c r="J234" s="7"/>
    </row>
    <row r="235" spans="2:10" ht="12.75">
      <c r="B235" s="7"/>
      <c r="C235" s="7"/>
      <c r="D235" s="7"/>
      <c r="E235" s="40"/>
      <c r="F235" s="7"/>
      <c r="G235" s="7"/>
      <c r="H235" s="7"/>
      <c r="I235" s="7"/>
      <c r="J235" s="7"/>
    </row>
    <row r="236" spans="2:10" ht="12.75">
      <c r="B236" s="7"/>
      <c r="C236" s="7"/>
      <c r="D236" s="7"/>
      <c r="E236" s="40"/>
      <c r="F236" s="7"/>
      <c r="G236" s="7"/>
      <c r="H236" s="7"/>
      <c r="I236" s="7"/>
      <c r="J236" s="7"/>
    </row>
    <row r="237" spans="2:10" ht="12.75">
      <c r="B237" s="7"/>
      <c r="C237" s="7"/>
      <c r="D237" s="7"/>
      <c r="E237" s="40"/>
      <c r="F237" s="7"/>
      <c r="G237" s="7"/>
      <c r="H237" s="7"/>
      <c r="I237" s="7"/>
      <c r="J237" s="7"/>
    </row>
    <row r="238" spans="2:10" ht="12.75">
      <c r="B238" s="7"/>
      <c r="C238" s="7"/>
      <c r="D238" s="7"/>
      <c r="E238" s="40"/>
      <c r="F238" s="7"/>
      <c r="G238" s="7"/>
      <c r="H238" s="7"/>
      <c r="I238" s="7"/>
      <c r="J238" s="7"/>
    </row>
    <row r="239" spans="2:10" ht="12.75">
      <c r="B239" s="7"/>
      <c r="C239" s="7"/>
      <c r="D239" s="7"/>
      <c r="E239" s="40"/>
      <c r="F239" s="7"/>
      <c r="G239" s="7"/>
      <c r="H239" s="7"/>
      <c r="I239" s="7"/>
      <c r="J239" s="7"/>
    </row>
    <row r="240" spans="2:10" ht="12.75">
      <c r="B240" s="7"/>
      <c r="C240" s="7"/>
      <c r="D240" s="7"/>
      <c r="E240" s="40"/>
      <c r="F240" s="7"/>
      <c r="G240" s="7"/>
      <c r="H240" s="7"/>
      <c r="I240" s="7"/>
      <c r="J240" s="7"/>
    </row>
    <row r="241" spans="2:10" ht="12.75">
      <c r="B241" s="7"/>
      <c r="C241" s="7"/>
      <c r="D241" s="7"/>
      <c r="E241" s="40"/>
      <c r="F241" s="7"/>
      <c r="G241" s="7"/>
      <c r="H241" s="7"/>
      <c r="I241" s="7"/>
      <c r="J241" s="7"/>
    </row>
    <row r="242" spans="2:10" ht="12.75">
      <c r="B242" s="7"/>
      <c r="C242" s="7"/>
      <c r="D242" s="7"/>
      <c r="E242" s="40"/>
      <c r="F242" s="7"/>
      <c r="G242" s="7"/>
      <c r="H242" s="7"/>
      <c r="I242" s="7"/>
      <c r="J242" s="7"/>
    </row>
    <row r="243" spans="2:10" ht="12.75">
      <c r="B243" s="7"/>
      <c r="C243" s="7"/>
      <c r="D243" s="7"/>
      <c r="E243" s="40"/>
      <c r="F243" s="7"/>
      <c r="G243" s="7"/>
      <c r="H243" s="7"/>
      <c r="I243" s="7"/>
      <c r="J243" s="7"/>
    </row>
    <row r="244" spans="2:10" ht="12.75">
      <c r="B244" s="7"/>
      <c r="C244" s="7"/>
      <c r="D244" s="7"/>
      <c r="E244" s="40"/>
      <c r="F244" s="7"/>
      <c r="G244" s="7"/>
      <c r="H244" s="7"/>
      <c r="I244" s="7"/>
      <c r="J244" s="7"/>
    </row>
    <row r="245" spans="2:10" ht="12.75">
      <c r="B245" s="7"/>
      <c r="C245" s="7"/>
      <c r="D245" s="7"/>
      <c r="E245" s="40"/>
      <c r="F245" s="7"/>
      <c r="G245" s="7"/>
      <c r="H245" s="7"/>
      <c r="I245" s="7"/>
      <c r="J245" s="7"/>
    </row>
    <row r="246" spans="2:10" ht="12.75">
      <c r="B246" s="7"/>
      <c r="C246" s="7"/>
      <c r="D246" s="7"/>
      <c r="E246" s="40"/>
      <c r="F246" s="7"/>
      <c r="G246" s="7"/>
      <c r="H246" s="7"/>
      <c r="I246" s="7"/>
      <c r="J246" s="7"/>
    </row>
    <row r="247" spans="2:10" ht="12.75">
      <c r="B247" s="7"/>
      <c r="C247" s="7"/>
      <c r="D247" s="7"/>
      <c r="E247" s="40"/>
      <c r="F247" s="7"/>
      <c r="G247" s="7"/>
      <c r="H247" s="7"/>
      <c r="I247" s="7"/>
      <c r="J247" s="7"/>
    </row>
    <row r="248" spans="2:10" ht="12.75">
      <c r="B248" s="7"/>
      <c r="C248" s="7"/>
      <c r="D248" s="7"/>
      <c r="E248" s="40"/>
      <c r="F248" s="7"/>
      <c r="G248" s="7"/>
      <c r="H248" s="7"/>
      <c r="I248" s="7"/>
      <c r="J248" s="7"/>
    </row>
    <row r="249" spans="2:10" ht="12.75">
      <c r="B249" s="7"/>
      <c r="C249" s="7"/>
      <c r="D249" s="7"/>
      <c r="E249" s="40"/>
      <c r="F249" s="7"/>
      <c r="G249" s="7"/>
      <c r="H249" s="7"/>
      <c r="I249" s="7"/>
      <c r="J249" s="7"/>
    </row>
    <row r="250" spans="2:10" ht="12.75">
      <c r="B250" s="7"/>
      <c r="C250" s="7"/>
      <c r="D250" s="7"/>
      <c r="E250" s="40"/>
      <c r="F250" s="7"/>
      <c r="G250" s="7"/>
      <c r="H250" s="7"/>
      <c r="I250" s="7"/>
      <c r="J250" s="7"/>
    </row>
    <row r="251" spans="2:10" ht="12.75">
      <c r="B251" s="7"/>
      <c r="C251" s="7"/>
      <c r="D251" s="7"/>
      <c r="E251" s="40"/>
      <c r="F251" s="7"/>
      <c r="G251" s="7"/>
      <c r="H251" s="7"/>
      <c r="I251" s="7"/>
      <c r="J251" s="7"/>
    </row>
    <row r="252" spans="2:10" ht="12.75">
      <c r="B252" s="7"/>
      <c r="C252" s="7"/>
      <c r="D252" s="7"/>
      <c r="E252" s="40"/>
      <c r="F252" s="7"/>
      <c r="G252" s="7"/>
      <c r="H252" s="7"/>
      <c r="I252" s="7"/>
      <c r="J252" s="7"/>
    </row>
    <row r="253" spans="2:10" ht="12.75">
      <c r="B253" s="7"/>
      <c r="C253" s="7"/>
      <c r="D253" s="7"/>
      <c r="E253" s="40"/>
      <c r="F253" s="7"/>
      <c r="G253" s="7"/>
      <c r="H253" s="7"/>
      <c r="I253" s="7"/>
      <c r="J253" s="7"/>
    </row>
    <row r="254" spans="2:10" ht="12.75">
      <c r="B254" s="7"/>
      <c r="C254" s="7"/>
      <c r="D254" s="7"/>
      <c r="E254" s="40"/>
      <c r="F254" s="7"/>
      <c r="G254" s="7"/>
      <c r="H254" s="7"/>
      <c r="I254" s="7"/>
      <c r="J254" s="7"/>
    </row>
    <row r="255" spans="2:10" ht="12.75">
      <c r="B255" s="7"/>
      <c r="C255" s="7"/>
      <c r="D255" s="7"/>
      <c r="E255" s="40"/>
      <c r="F255" s="7"/>
      <c r="G255" s="7"/>
      <c r="H255" s="7"/>
      <c r="I255" s="7"/>
      <c r="J255" s="7"/>
    </row>
    <row r="256" spans="2:10" ht="12.75">
      <c r="B256" s="7"/>
      <c r="C256" s="7"/>
      <c r="D256" s="7"/>
      <c r="E256" s="40"/>
      <c r="F256" s="7"/>
      <c r="G256" s="7"/>
      <c r="H256" s="7"/>
      <c r="I256" s="7"/>
      <c r="J256" s="7"/>
    </row>
    <row r="257" spans="2:10" ht="12.75">
      <c r="B257" s="7"/>
      <c r="C257" s="7"/>
      <c r="D257" s="7"/>
      <c r="E257" s="40"/>
      <c r="F257" s="7"/>
      <c r="G257" s="7"/>
      <c r="H257" s="7"/>
      <c r="I257" s="7"/>
      <c r="J257" s="7"/>
    </row>
    <row r="258" spans="2:10" ht="12.75">
      <c r="B258" s="7"/>
      <c r="C258" s="7"/>
      <c r="D258" s="7"/>
      <c r="E258" s="40"/>
      <c r="F258" s="7"/>
      <c r="G258" s="7"/>
      <c r="H258" s="7"/>
      <c r="I258" s="7"/>
      <c r="J258" s="7"/>
    </row>
    <row r="259" spans="2:10" ht="12.75">
      <c r="B259" s="7"/>
      <c r="C259" s="7"/>
      <c r="D259" s="7"/>
      <c r="E259" s="40"/>
      <c r="F259" s="7"/>
      <c r="G259" s="7"/>
      <c r="H259" s="7"/>
      <c r="I259" s="7"/>
      <c r="J259" s="7"/>
    </row>
    <row r="260" spans="2:10" ht="12.75">
      <c r="B260" s="7"/>
      <c r="C260" s="7"/>
      <c r="D260" s="7"/>
      <c r="E260" s="40"/>
      <c r="F260" s="7"/>
      <c r="G260" s="7"/>
      <c r="H260" s="7"/>
      <c r="I260" s="7"/>
      <c r="J260" s="7"/>
    </row>
    <row r="261" spans="2:10" ht="12.75">
      <c r="B261" s="7"/>
      <c r="C261" s="7"/>
      <c r="D261" s="7"/>
      <c r="E261" s="40"/>
      <c r="F261" s="7"/>
      <c r="G261" s="7"/>
      <c r="H261" s="7"/>
      <c r="I261" s="7"/>
      <c r="J261" s="7"/>
    </row>
    <row r="262" spans="2:10" ht="12.75">
      <c r="B262" s="7"/>
      <c r="C262" s="7"/>
      <c r="D262" s="7"/>
      <c r="E262" s="40"/>
      <c r="F262" s="7"/>
      <c r="G262" s="7"/>
      <c r="H262" s="7"/>
      <c r="I262" s="7"/>
      <c r="J262" s="7"/>
    </row>
    <row r="263" spans="2:10" ht="12.75">
      <c r="B263" s="7"/>
      <c r="C263" s="7"/>
      <c r="D263" s="7"/>
      <c r="E263" s="40"/>
      <c r="F263" s="7"/>
      <c r="G263" s="7"/>
      <c r="H263" s="7"/>
      <c r="I263" s="7"/>
      <c r="J263" s="7"/>
    </row>
    <row r="264" spans="2:10" ht="12.75">
      <c r="B264" s="7"/>
      <c r="C264" s="7"/>
      <c r="D264" s="7"/>
      <c r="E264" s="40"/>
      <c r="F264" s="7"/>
      <c r="G264" s="7"/>
      <c r="H264" s="7"/>
      <c r="I264" s="7"/>
      <c r="J264" s="7"/>
    </row>
  </sheetData>
  <mergeCells count="56">
    <mergeCell ref="C137:D137"/>
    <mergeCell ref="F137:H137"/>
    <mergeCell ref="I137:J137"/>
    <mergeCell ref="C148:D148"/>
    <mergeCell ref="F148:H148"/>
    <mergeCell ref="I148:J148"/>
    <mergeCell ref="C114:D114"/>
    <mergeCell ref="F114:H114"/>
    <mergeCell ref="I114:J114"/>
    <mergeCell ref="C127:D127"/>
    <mergeCell ref="F127:H127"/>
    <mergeCell ref="I127:J127"/>
    <mergeCell ref="C92:D92"/>
    <mergeCell ref="F92:H92"/>
    <mergeCell ref="I92:J92"/>
    <mergeCell ref="C103:D103"/>
    <mergeCell ref="F103:H103"/>
    <mergeCell ref="I103:J103"/>
    <mergeCell ref="C72:D72"/>
    <mergeCell ref="F72:H72"/>
    <mergeCell ref="I72:J72"/>
    <mergeCell ref="C80:D80"/>
    <mergeCell ref="F80:H80"/>
    <mergeCell ref="I80:J80"/>
    <mergeCell ref="C54:D54"/>
    <mergeCell ref="F54:H54"/>
    <mergeCell ref="I54:J54"/>
    <mergeCell ref="C62:D62"/>
    <mergeCell ref="F62:H62"/>
    <mergeCell ref="I62:J62"/>
    <mergeCell ref="C35:D35"/>
    <mergeCell ref="F35:H35"/>
    <mergeCell ref="I35:J35"/>
    <mergeCell ref="C42:D42"/>
    <mergeCell ref="F42:H42"/>
    <mergeCell ref="I42:J42"/>
    <mergeCell ref="C10:D10"/>
    <mergeCell ref="F10:H10"/>
    <mergeCell ref="I10:J10"/>
    <mergeCell ref="C29:D29"/>
    <mergeCell ref="F29:H29"/>
    <mergeCell ref="I29:J29"/>
    <mergeCell ref="F5:G6"/>
    <mergeCell ref="H5:H6"/>
    <mergeCell ref="J5:J6"/>
    <mergeCell ref="E8:F8"/>
    <mergeCell ref="I5:I6"/>
    <mergeCell ref="B5:B6"/>
    <mergeCell ref="C5:C6"/>
    <mergeCell ref="E5:E6"/>
    <mergeCell ref="D5:D6"/>
    <mergeCell ref="B2:J2"/>
    <mergeCell ref="B4:C4"/>
    <mergeCell ref="D4:E4"/>
    <mergeCell ref="F4:G4"/>
    <mergeCell ref="H3:J4"/>
  </mergeCells>
  <printOptions/>
  <pageMargins left="0.75" right="0.75" top="1" bottom="1" header="0.492125985" footer="0.49212598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5"/>
  <sheetViews>
    <sheetView workbookViewId="0" topLeftCell="A140">
      <selection activeCell="J131" sqref="J131"/>
    </sheetView>
  </sheetViews>
  <sheetFormatPr defaultColWidth="9.140625" defaultRowHeight="12.75"/>
  <cols>
    <col min="1" max="1" width="0.9921875" style="53" customWidth="1"/>
    <col min="2" max="2" width="23.421875" style="55" customWidth="1"/>
    <col min="3" max="3" width="7.28125" style="55" bestFit="1" customWidth="1"/>
    <col min="4" max="4" width="14.00390625" style="55" customWidth="1"/>
    <col min="5" max="5" width="7.28125" style="75" customWidth="1"/>
    <col min="6" max="6" width="11.140625" style="55" bestFit="1" customWidth="1"/>
    <col min="7" max="7" width="5.28125" style="55" customWidth="1"/>
    <col min="8" max="8" width="12.421875" style="55" customWidth="1"/>
    <col min="9" max="9" width="11.140625" style="55" customWidth="1"/>
    <col min="10" max="10" width="12.8515625" style="55" customWidth="1"/>
    <col min="11" max="31" width="9.140625" style="53" customWidth="1"/>
    <col min="32" max="16384" width="9.140625" style="55" customWidth="1"/>
  </cols>
  <sheetData>
    <row r="1" spans="2:10" ht="14.25" thickBot="1">
      <c r="B1" s="53"/>
      <c r="C1" s="53"/>
      <c r="D1" s="53"/>
      <c r="E1" s="54"/>
      <c r="F1" s="53"/>
      <c r="G1" s="53"/>
      <c r="H1" s="53"/>
      <c r="I1" s="53"/>
      <c r="J1" s="53"/>
    </row>
    <row r="2" spans="2:10" ht="14.25" thickBot="1">
      <c r="B2" s="137" t="s">
        <v>304</v>
      </c>
      <c r="C2" s="138"/>
      <c r="D2" s="138"/>
      <c r="E2" s="138"/>
      <c r="F2" s="138"/>
      <c r="G2" s="138"/>
      <c r="H2" s="138"/>
      <c r="I2" s="138"/>
      <c r="J2" s="139"/>
    </row>
    <row r="3" spans="2:10" ht="13.5">
      <c r="B3" s="56"/>
      <c r="C3" s="56"/>
      <c r="D3" s="56"/>
      <c r="E3" s="56"/>
      <c r="F3" s="56"/>
      <c r="G3" s="56"/>
      <c r="H3" s="140" t="s">
        <v>310</v>
      </c>
      <c r="I3" s="141"/>
      <c r="J3" s="141"/>
    </row>
    <row r="4" spans="2:10" ht="8.25" customHeight="1">
      <c r="B4" s="143"/>
      <c r="C4" s="143"/>
      <c r="D4" s="144"/>
      <c r="E4" s="144"/>
      <c r="F4" s="145"/>
      <c r="G4" s="145"/>
      <c r="H4" s="142"/>
      <c r="I4" s="142"/>
      <c r="J4" s="142"/>
    </row>
    <row r="5" spans="2:10" ht="28.5" customHeight="1">
      <c r="B5" s="131" t="s">
        <v>303</v>
      </c>
      <c r="C5" s="132" t="s">
        <v>302</v>
      </c>
      <c r="D5" s="133" t="s">
        <v>301</v>
      </c>
      <c r="E5" s="135" t="s">
        <v>0</v>
      </c>
      <c r="F5" s="122" t="s">
        <v>300</v>
      </c>
      <c r="G5" s="123"/>
      <c r="H5" s="126" t="s">
        <v>305</v>
      </c>
      <c r="I5" s="126" t="s">
        <v>306</v>
      </c>
      <c r="J5" s="129" t="s">
        <v>307</v>
      </c>
    </row>
    <row r="6" spans="2:10" ht="10.5" customHeight="1">
      <c r="B6" s="131"/>
      <c r="C6" s="132"/>
      <c r="D6" s="134"/>
      <c r="E6" s="136"/>
      <c r="F6" s="124"/>
      <c r="G6" s="125"/>
      <c r="H6" s="127"/>
      <c r="I6" s="128"/>
      <c r="J6" s="130"/>
    </row>
    <row r="7" spans="2:10" ht="14.25" thickBot="1">
      <c r="B7" s="59"/>
      <c r="C7" s="60"/>
      <c r="D7" s="61"/>
      <c r="E7" s="60"/>
      <c r="F7" s="62"/>
      <c r="G7" s="62"/>
      <c r="H7" s="60"/>
      <c r="I7" s="62"/>
      <c r="J7" s="60"/>
    </row>
    <row r="8" spans="1:31" s="64" customFormat="1" ht="14.25" thickBot="1">
      <c r="A8" s="63"/>
      <c r="B8" s="61"/>
      <c r="C8" s="62"/>
      <c r="D8" s="76" t="s">
        <v>284</v>
      </c>
      <c r="E8" s="120">
        <f>(I10+I29+I35+I42+I54+I62+I72+I79+I90+I101+I110+I123+I133+I149)</f>
        <v>1402.5</v>
      </c>
      <c r="F8" s="121"/>
      <c r="G8" s="62"/>
      <c r="H8" s="56"/>
      <c r="I8" s="56"/>
      <c r="J8" s="56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2:10" ht="15" customHeight="1">
      <c r="B9" s="65"/>
      <c r="C9" s="57"/>
      <c r="D9" s="57"/>
      <c r="E9" s="57"/>
      <c r="F9" s="66"/>
      <c r="G9" s="58"/>
      <c r="H9" s="56"/>
      <c r="I9" s="56"/>
      <c r="J9" s="56"/>
    </row>
    <row r="10" spans="2:10" ht="15" customHeight="1">
      <c r="B10" s="19" t="s">
        <v>1</v>
      </c>
      <c r="C10" s="83" t="s">
        <v>2</v>
      </c>
      <c r="D10" s="83"/>
      <c r="E10" s="20"/>
      <c r="F10" s="84" t="s">
        <v>285</v>
      </c>
      <c r="G10" s="119"/>
      <c r="H10" s="118"/>
      <c r="I10" s="117">
        <f>SUM(J12:J27)</f>
        <v>1402.5</v>
      </c>
      <c r="J10" s="118"/>
    </row>
    <row r="11" spans="2:10" s="53" customFormat="1" ht="20.25" customHeight="1">
      <c r="B11" s="67"/>
      <c r="C11" s="68"/>
      <c r="D11" s="68"/>
      <c r="E11" s="69"/>
      <c r="F11" s="67"/>
      <c r="G11" s="67"/>
      <c r="H11" s="67"/>
      <c r="I11" s="67"/>
      <c r="J11" s="67"/>
    </row>
    <row r="12" spans="2:10" ht="13.5" customHeight="1">
      <c r="B12" s="12" t="s">
        <v>18</v>
      </c>
      <c r="C12" s="13" t="s">
        <v>19</v>
      </c>
      <c r="D12" s="14" t="s">
        <v>20</v>
      </c>
      <c r="E12" s="13" t="s">
        <v>21</v>
      </c>
      <c r="F12" s="13" t="s">
        <v>7</v>
      </c>
      <c r="G12" s="13" t="s">
        <v>8</v>
      </c>
      <c r="H12" s="70">
        <v>5.1</v>
      </c>
      <c r="I12" s="70">
        <v>55</v>
      </c>
      <c r="J12" s="71">
        <f>5*(I12)*H12</f>
        <v>1402.5</v>
      </c>
    </row>
    <row r="13" spans="2:10" ht="13.5" customHeight="1">
      <c r="B13" s="12"/>
      <c r="C13" s="13" t="s">
        <v>19</v>
      </c>
      <c r="D13" s="14" t="s">
        <v>20</v>
      </c>
      <c r="E13" s="13" t="s">
        <v>21</v>
      </c>
      <c r="F13" s="13" t="s">
        <v>11</v>
      </c>
      <c r="G13" s="13" t="s">
        <v>8</v>
      </c>
      <c r="H13" s="70">
        <v>5.1</v>
      </c>
      <c r="I13" s="70"/>
      <c r="J13" s="71">
        <f aca="true" t="shared" si="0" ref="J13:J27">5*(I13)*H13</f>
        <v>0</v>
      </c>
    </row>
    <row r="14" spans="2:10" ht="13.5" customHeight="1">
      <c r="B14" s="15"/>
      <c r="C14" s="13" t="s">
        <v>19</v>
      </c>
      <c r="D14" s="14" t="s">
        <v>22</v>
      </c>
      <c r="E14" s="13" t="s">
        <v>23</v>
      </c>
      <c r="F14" s="13" t="s">
        <v>7</v>
      </c>
      <c r="G14" s="13" t="s">
        <v>8</v>
      </c>
      <c r="H14" s="70">
        <v>5</v>
      </c>
      <c r="I14" s="70"/>
      <c r="J14" s="71">
        <f t="shared" si="0"/>
        <v>0</v>
      </c>
    </row>
    <row r="15" spans="2:10" ht="13.5" customHeight="1">
      <c r="B15" s="12"/>
      <c r="C15" s="13" t="s">
        <v>19</v>
      </c>
      <c r="D15" s="14" t="s">
        <v>22</v>
      </c>
      <c r="E15" s="13" t="s">
        <v>24</v>
      </c>
      <c r="F15" s="13" t="s">
        <v>11</v>
      </c>
      <c r="G15" s="13" t="s">
        <v>8</v>
      </c>
      <c r="H15" s="70">
        <v>5</v>
      </c>
      <c r="I15" s="70"/>
      <c r="J15" s="71">
        <f t="shared" si="0"/>
        <v>0</v>
      </c>
    </row>
    <row r="16" spans="2:10" ht="13.5" customHeight="1">
      <c r="B16" s="12"/>
      <c r="C16" s="13" t="s">
        <v>19</v>
      </c>
      <c r="D16" s="14" t="s">
        <v>25</v>
      </c>
      <c r="E16" s="13" t="s">
        <v>26</v>
      </c>
      <c r="F16" s="13" t="s">
        <v>7</v>
      </c>
      <c r="G16" s="13" t="s">
        <v>8</v>
      </c>
      <c r="H16" s="70">
        <v>4.5</v>
      </c>
      <c r="I16" s="70"/>
      <c r="J16" s="71">
        <f t="shared" si="0"/>
        <v>0</v>
      </c>
    </row>
    <row r="17" spans="2:10" ht="13.5" customHeight="1">
      <c r="B17" s="12"/>
      <c r="C17" s="13" t="s">
        <v>19</v>
      </c>
      <c r="D17" s="14" t="s">
        <v>25</v>
      </c>
      <c r="E17" s="13" t="s">
        <v>26</v>
      </c>
      <c r="F17" s="13" t="s">
        <v>11</v>
      </c>
      <c r="G17" s="13" t="s">
        <v>8</v>
      </c>
      <c r="H17" s="70">
        <v>4.5</v>
      </c>
      <c r="I17" s="70"/>
      <c r="J17" s="71">
        <f t="shared" si="0"/>
        <v>0</v>
      </c>
    </row>
    <row r="18" spans="2:10" ht="13.5" customHeight="1">
      <c r="B18" s="12"/>
      <c r="C18" s="13" t="s">
        <v>19</v>
      </c>
      <c r="D18" s="14" t="s">
        <v>27</v>
      </c>
      <c r="E18" s="13" t="s">
        <v>28</v>
      </c>
      <c r="F18" s="13" t="s">
        <v>7</v>
      </c>
      <c r="G18" s="13" t="s">
        <v>8</v>
      </c>
      <c r="H18" s="70">
        <v>3.4</v>
      </c>
      <c r="I18" s="70"/>
      <c r="J18" s="71">
        <f t="shared" si="0"/>
        <v>0</v>
      </c>
    </row>
    <row r="19" spans="2:10" ht="13.5" customHeight="1">
      <c r="B19" s="12"/>
      <c r="C19" s="13" t="s">
        <v>19</v>
      </c>
      <c r="D19" s="14" t="s">
        <v>16</v>
      </c>
      <c r="E19" s="13" t="s">
        <v>28</v>
      </c>
      <c r="F19" s="13" t="s">
        <v>11</v>
      </c>
      <c r="G19" s="13" t="s">
        <v>8</v>
      </c>
      <c r="H19" s="70">
        <v>3.4</v>
      </c>
      <c r="I19" s="70"/>
      <c r="J19" s="71">
        <f t="shared" si="0"/>
        <v>0</v>
      </c>
    </row>
    <row r="20" spans="2:10" ht="13.5" customHeight="1">
      <c r="B20" s="12" t="s">
        <v>3</v>
      </c>
      <c r="C20" s="13" t="s">
        <v>4</v>
      </c>
      <c r="D20" s="14" t="s">
        <v>5</v>
      </c>
      <c r="E20" s="13" t="s">
        <v>6</v>
      </c>
      <c r="F20" s="13" t="s">
        <v>7</v>
      </c>
      <c r="G20" s="13" t="s">
        <v>8</v>
      </c>
      <c r="H20" s="70">
        <v>5.1</v>
      </c>
      <c r="I20" s="70"/>
      <c r="J20" s="71">
        <f t="shared" si="0"/>
        <v>0</v>
      </c>
    </row>
    <row r="21" spans="2:10" ht="13.5" customHeight="1">
      <c r="B21" s="12"/>
      <c r="C21" s="13" t="s">
        <v>4</v>
      </c>
      <c r="D21" s="14" t="s">
        <v>9</v>
      </c>
      <c r="E21" s="13" t="s">
        <v>10</v>
      </c>
      <c r="F21" s="13" t="s">
        <v>11</v>
      </c>
      <c r="G21" s="13" t="s">
        <v>8</v>
      </c>
      <c r="H21" s="70">
        <v>5.1</v>
      </c>
      <c r="I21" s="70"/>
      <c r="J21" s="71">
        <f t="shared" si="0"/>
        <v>0</v>
      </c>
    </row>
    <row r="22" spans="2:10" ht="13.5" customHeight="1">
      <c r="B22" s="15"/>
      <c r="C22" s="13" t="s">
        <v>4</v>
      </c>
      <c r="D22" s="14" t="s">
        <v>12</v>
      </c>
      <c r="E22" s="13" t="s">
        <v>13</v>
      </c>
      <c r="F22" s="13" t="s">
        <v>7</v>
      </c>
      <c r="G22" s="13" t="s">
        <v>8</v>
      </c>
      <c r="H22" s="70">
        <v>5</v>
      </c>
      <c r="I22" s="70"/>
      <c r="J22" s="71">
        <f t="shared" si="0"/>
        <v>0</v>
      </c>
    </row>
    <row r="23" spans="2:10" ht="13.5" customHeight="1">
      <c r="B23" s="12"/>
      <c r="C23" s="13" t="s">
        <v>4</v>
      </c>
      <c r="D23" s="14" t="s">
        <v>12</v>
      </c>
      <c r="E23" s="13" t="s">
        <v>13</v>
      </c>
      <c r="F23" s="13" t="s">
        <v>11</v>
      </c>
      <c r="G23" s="13" t="s">
        <v>8</v>
      </c>
      <c r="H23" s="70">
        <v>5</v>
      </c>
      <c r="I23" s="70"/>
      <c r="J23" s="71">
        <f>5*(I23)*H23</f>
        <v>0</v>
      </c>
    </row>
    <row r="24" spans="2:10" ht="13.5" customHeight="1">
      <c r="B24" s="12"/>
      <c r="C24" s="13" t="s">
        <v>4</v>
      </c>
      <c r="D24" s="14" t="s">
        <v>14</v>
      </c>
      <c r="E24" s="13" t="s">
        <v>15</v>
      </c>
      <c r="F24" s="13" t="s">
        <v>7</v>
      </c>
      <c r="G24" s="13" t="s">
        <v>8</v>
      </c>
      <c r="H24" s="70">
        <v>4.5</v>
      </c>
      <c r="I24" s="70"/>
      <c r="J24" s="71">
        <f t="shared" si="0"/>
        <v>0</v>
      </c>
    </row>
    <row r="25" spans="2:10" ht="13.5" customHeight="1">
      <c r="B25" s="12"/>
      <c r="C25" s="13" t="s">
        <v>4</v>
      </c>
      <c r="D25" s="14" t="s">
        <v>14</v>
      </c>
      <c r="E25" s="13" t="s">
        <v>15</v>
      </c>
      <c r="F25" s="13" t="s">
        <v>11</v>
      </c>
      <c r="G25" s="13" t="s">
        <v>8</v>
      </c>
      <c r="H25" s="70">
        <v>4.5</v>
      </c>
      <c r="I25" s="70"/>
      <c r="J25" s="71">
        <f t="shared" si="0"/>
        <v>0</v>
      </c>
    </row>
    <row r="26" spans="2:10" ht="13.5" customHeight="1">
      <c r="B26" s="12"/>
      <c r="C26" s="13" t="s">
        <v>4</v>
      </c>
      <c r="D26" s="14" t="s">
        <v>16</v>
      </c>
      <c r="E26" s="13" t="s">
        <v>17</v>
      </c>
      <c r="F26" s="13" t="s">
        <v>7</v>
      </c>
      <c r="G26" s="13" t="s">
        <v>8</v>
      </c>
      <c r="H26" s="70">
        <v>3.4</v>
      </c>
      <c r="I26" s="70"/>
      <c r="J26" s="71">
        <f t="shared" si="0"/>
        <v>0</v>
      </c>
    </row>
    <row r="27" spans="2:10" ht="13.5" customHeight="1">
      <c r="B27" s="12"/>
      <c r="C27" s="13" t="s">
        <v>4</v>
      </c>
      <c r="D27" s="14" t="s">
        <v>16</v>
      </c>
      <c r="E27" s="13" t="s">
        <v>17</v>
      </c>
      <c r="F27" s="13" t="s">
        <v>11</v>
      </c>
      <c r="G27" s="13" t="s">
        <v>8</v>
      </c>
      <c r="H27" s="70">
        <v>3.4</v>
      </c>
      <c r="I27" s="70"/>
      <c r="J27" s="71">
        <f t="shared" si="0"/>
        <v>0</v>
      </c>
    </row>
    <row r="28" spans="2:10" ht="13.5" customHeight="1">
      <c r="B28" s="16"/>
      <c r="C28" s="17"/>
      <c r="D28" s="18"/>
      <c r="E28" s="17"/>
      <c r="F28" s="17"/>
      <c r="G28" s="17"/>
      <c r="H28" s="70"/>
      <c r="I28" s="70"/>
      <c r="J28" s="70"/>
    </row>
    <row r="29" spans="2:10" ht="13.5" customHeight="1">
      <c r="B29" s="19" t="s">
        <v>29</v>
      </c>
      <c r="C29" s="83" t="s">
        <v>30</v>
      </c>
      <c r="D29" s="83"/>
      <c r="E29" s="20"/>
      <c r="F29" s="84" t="s">
        <v>286</v>
      </c>
      <c r="G29" s="119"/>
      <c r="H29" s="118"/>
      <c r="I29" s="117">
        <f>SUM(J31:J33)</f>
        <v>0</v>
      </c>
      <c r="J29" s="118"/>
    </row>
    <row r="30" spans="2:10" ht="13.5" customHeight="1">
      <c r="B30" s="21"/>
      <c r="C30" s="17"/>
      <c r="D30" s="17"/>
      <c r="E30" s="17"/>
      <c r="F30" s="22"/>
      <c r="G30" s="17"/>
      <c r="H30" s="70"/>
      <c r="I30" s="70"/>
      <c r="J30" s="70"/>
    </row>
    <row r="31" spans="2:10" ht="13.5" customHeight="1">
      <c r="B31" s="14" t="s">
        <v>31</v>
      </c>
      <c r="C31" s="14" t="s">
        <v>32</v>
      </c>
      <c r="D31" s="14" t="s">
        <v>33</v>
      </c>
      <c r="E31" s="13" t="s">
        <v>34</v>
      </c>
      <c r="F31" s="13" t="s">
        <v>35</v>
      </c>
      <c r="G31" s="13" t="s">
        <v>36</v>
      </c>
      <c r="H31" s="70">
        <v>4.9</v>
      </c>
      <c r="I31" s="70"/>
      <c r="J31" s="70">
        <f>5*I31*H31</f>
        <v>0</v>
      </c>
    </row>
    <row r="32" spans="2:10" ht="13.5" customHeight="1">
      <c r="B32" s="14" t="s">
        <v>37</v>
      </c>
      <c r="C32" s="14" t="s">
        <v>38</v>
      </c>
      <c r="D32" s="14" t="s">
        <v>39</v>
      </c>
      <c r="E32" s="13" t="s">
        <v>40</v>
      </c>
      <c r="F32" s="13" t="s">
        <v>41</v>
      </c>
      <c r="G32" s="13" t="s">
        <v>36</v>
      </c>
      <c r="H32" s="70">
        <v>4.6</v>
      </c>
      <c r="I32" s="70"/>
      <c r="J32" s="70">
        <f>5*I32*H32</f>
        <v>0</v>
      </c>
    </row>
    <row r="33" spans="2:10" ht="13.5" customHeight="1">
      <c r="B33" s="14" t="s">
        <v>42</v>
      </c>
      <c r="C33" s="14" t="s">
        <v>43</v>
      </c>
      <c r="D33" s="14" t="s">
        <v>44</v>
      </c>
      <c r="E33" s="13" t="s">
        <v>45</v>
      </c>
      <c r="F33" s="13" t="s">
        <v>35</v>
      </c>
      <c r="G33" s="13" t="s">
        <v>36</v>
      </c>
      <c r="H33" s="70">
        <v>3.2</v>
      </c>
      <c r="I33" s="70"/>
      <c r="J33" s="70">
        <f>5*I33*H33</f>
        <v>0</v>
      </c>
    </row>
    <row r="34" spans="2:10" ht="13.5" customHeight="1">
      <c r="B34" s="16"/>
      <c r="C34" s="17"/>
      <c r="D34" s="18"/>
      <c r="E34" s="17"/>
      <c r="F34" s="17"/>
      <c r="G34" s="17"/>
      <c r="H34" s="70"/>
      <c r="I34" s="70"/>
      <c r="J34" s="70"/>
    </row>
    <row r="35" spans="2:10" ht="13.5" customHeight="1">
      <c r="B35" s="19" t="s">
        <v>46</v>
      </c>
      <c r="C35" s="83" t="s">
        <v>47</v>
      </c>
      <c r="D35" s="83"/>
      <c r="E35" s="20"/>
      <c r="F35" s="84" t="s">
        <v>287</v>
      </c>
      <c r="G35" s="119"/>
      <c r="H35" s="118"/>
      <c r="I35" s="117">
        <f>SUM(J37:J40)</f>
        <v>0</v>
      </c>
      <c r="J35" s="118"/>
    </row>
    <row r="36" spans="2:10" ht="13.5" customHeight="1">
      <c r="B36" s="21"/>
      <c r="C36" s="17"/>
      <c r="D36" s="17"/>
      <c r="E36" s="17"/>
      <c r="F36" s="22"/>
      <c r="G36" s="17"/>
      <c r="H36" s="70"/>
      <c r="I36" s="70"/>
      <c r="J36" s="70"/>
    </row>
    <row r="37" spans="2:10" ht="13.5" customHeight="1">
      <c r="B37" s="14" t="s">
        <v>18</v>
      </c>
      <c r="C37" s="14" t="s">
        <v>19</v>
      </c>
      <c r="D37" s="14" t="s">
        <v>48</v>
      </c>
      <c r="E37" s="13" t="s">
        <v>49</v>
      </c>
      <c r="F37" s="13" t="s">
        <v>35</v>
      </c>
      <c r="G37" s="13" t="s">
        <v>36</v>
      </c>
      <c r="H37" s="70">
        <v>6.1</v>
      </c>
      <c r="I37" s="70"/>
      <c r="J37" s="70">
        <f>5*I37*H37</f>
        <v>0</v>
      </c>
    </row>
    <row r="38" spans="2:10" ht="13.5" customHeight="1">
      <c r="B38" s="14"/>
      <c r="C38" s="14" t="s">
        <v>19</v>
      </c>
      <c r="D38" s="14" t="s">
        <v>50</v>
      </c>
      <c r="E38" s="13" t="s">
        <v>51</v>
      </c>
      <c r="F38" s="13" t="s">
        <v>35</v>
      </c>
      <c r="G38" s="13" t="s">
        <v>36</v>
      </c>
      <c r="H38" s="70">
        <v>7.5</v>
      </c>
      <c r="I38" s="70"/>
      <c r="J38" s="70">
        <f>5*I38*H38</f>
        <v>0</v>
      </c>
    </row>
    <row r="39" spans="2:10" ht="13.5" customHeight="1">
      <c r="B39" s="14" t="s">
        <v>52</v>
      </c>
      <c r="C39" s="14" t="s">
        <v>53</v>
      </c>
      <c r="D39" s="14" t="s">
        <v>54</v>
      </c>
      <c r="E39" s="13" t="s">
        <v>55</v>
      </c>
      <c r="F39" s="13" t="s">
        <v>41</v>
      </c>
      <c r="G39" s="13" t="s">
        <v>36</v>
      </c>
      <c r="H39" s="70">
        <v>3.7</v>
      </c>
      <c r="I39" s="70"/>
      <c r="J39" s="70">
        <f>5*I39*H39</f>
        <v>0</v>
      </c>
    </row>
    <row r="40" spans="2:10" ht="13.5" customHeight="1">
      <c r="B40" s="14"/>
      <c r="C40" s="14" t="s">
        <v>53</v>
      </c>
      <c r="D40" s="14" t="s">
        <v>56</v>
      </c>
      <c r="E40" s="13" t="s">
        <v>57</v>
      </c>
      <c r="F40" s="13" t="s">
        <v>41</v>
      </c>
      <c r="G40" s="13" t="s">
        <v>36</v>
      </c>
      <c r="H40" s="70">
        <v>3.3</v>
      </c>
      <c r="I40" s="70"/>
      <c r="J40" s="70">
        <f>5*I40*H40</f>
        <v>0</v>
      </c>
    </row>
    <row r="41" spans="2:10" ht="13.5" customHeight="1">
      <c r="B41" s="16"/>
      <c r="C41" s="17"/>
      <c r="D41" s="18"/>
      <c r="E41" s="17"/>
      <c r="F41" s="17"/>
      <c r="G41" s="17"/>
      <c r="H41" s="70"/>
      <c r="I41" s="70"/>
      <c r="J41" s="70"/>
    </row>
    <row r="42" spans="2:10" ht="13.5" customHeight="1">
      <c r="B42" s="19" t="s">
        <v>58</v>
      </c>
      <c r="C42" s="83" t="s">
        <v>59</v>
      </c>
      <c r="D42" s="83"/>
      <c r="E42" s="20"/>
      <c r="F42" s="84" t="s">
        <v>288</v>
      </c>
      <c r="G42" s="119"/>
      <c r="H42" s="118"/>
      <c r="I42" s="117">
        <f>SUM(J44:J52)</f>
        <v>0</v>
      </c>
      <c r="J42" s="118"/>
    </row>
    <row r="43" spans="2:10" ht="13.5" customHeight="1">
      <c r="B43" s="21"/>
      <c r="C43" s="17"/>
      <c r="D43" s="17"/>
      <c r="E43" s="17"/>
      <c r="F43" s="22"/>
      <c r="G43" s="17"/>
      <c r="H43" s="70"/>
      <c r="I43" s="70"/>
      <c r="J43" s="70"/>
    </row>
    <row r="44" spans="2:10" ht="13.5" customHeight="1">
      <c r="B44" s="23" t="s">
        <v>18</v>
      </c>
      <c r="C44" s="14" t="s">
        <v>19</v>
      </c>
      <c r="D44" s="14" t="s">
        <v>60</v>
      </c>
      <c r="E44" s="13" t="s">
        <v>61</v>
      </c>
      <c r="F44" s="13" t="s">
        <v>35</v>
      </c>
      <c r="G44" s="13" t="s">
        <v>36</v>
      </c>
      <c r="H44" s="70">
        <v>4.2</v>
      </c>
      <c r="I44" s="70"/>
      <c r="J44" s="70">
        <f>5*(I44)*H44</f>
        <v>0</v>
      </c>
    </row>
    <row r="45" spans="2:10" ht="13.5" customHeight="1">
      <c r="B45" s="23"/>
      <c r="C45" s="14" t="s">
        <v>19</v>
      </c>
      <c r="D45" s="14" t="s">
        <v>62</v>
      </c>
      <c r="E45" s="13" t="s">
        <v>63</v>
      </c>
      <c r="F45" s="13" t="s">
        <v>35</v>
      </c>
      <c r="G45" s="13" t="s">
        <v>36</v>
      </c>
      <c r="H45" s="70">
        <v>4.2</v>
      </c>
      <c r="I45" s="70"/>
      <c r="J45" s="70">
        <f aca="true" t="shared" si="1" ref="J45:J52">5*(I45)*H45</f>
        <v>0</v>
      </c>
    </row>
    <row r="46" spans="2:10" ht="13.5" customHeight="1">
      <c r="B46" s="23"/>
      <c r="C46" s="14" t="s">
        <v>64</v>
      </c>
      <c r="D46" s="14" t="s">
        <v>65</v>
      </c>
      <c r="E46" s="13" t="s">
        <v>66</v>
      </c>
      <c r="F46" s="13" t="s">
        <v>41</v>
      </c>
      <c r="G46" s="13" t="s">
        <v>36</v>
      </c>
      <c r="H46" s="70">
        <v>3.7</v>
      </c>
      <c r="I46" s="70"/>
      <c r="J46" s="70">
        <f t="shared" si="1"/>
        <v>0</v>
      </c>
    </row>
    <row r="47" spans="2:10" ht="13.5" customHeight="1">
      <c r="B47" s="23" t="s">
        <v>67</v>
      </c>
      <c r="C47" s="14" t="s">
        <v>64</v>
      </c>
      <c r="D47" s="14" t="s">
        <v>27</v>
      </c>
      <c r="E47" s="13" t="s">
        <v>68</v>
      </c>
      <c r="F47" s="13" t="s">
        <v>41</v>
      </c>
      <c r="G47" s="13" t="s">
        <v>36</v>
      </c>
      <c r="H47" s="70">
        <v>3</v>
      </c>
      <c r="I47" s="70"/>
      <c r="J47" s="70">
        <f t="shared" si="1"/>
        <v>0</v>
      </c>
    </row>
    <row r="48" spans="2:10" ht="13.5" customHeight="1">
      <c r="B48" s="23"/>
      <c r="C48" s="14" t="s">
        <v>64</v>
      </c>
      <c r="D48" s="14" t="s">
        <v>69</v>
      </c>
      <c r="E48" s="13" t="s">
        <v>70</v>
      </c>
      <c r="F48" s="13" t="s">
        <v>41</v>
      </c>
      <c r="G48" s="13" t="s">
        <v>36</v>
      </c>
      <c r="H48" s="70">
        <v>3.2</v>
      </c>
      <c r="I48" s="70"/>
      <c r="J48" s="70">
        <f t="shared" si="1"/>
        <v>0</v>
      </c>
    </row>
    <row r="49" spans="2:10" ht="13.5" customHeight="1">
      <c r="B49" s="23" t="s">
        <v>71</v>
      </c>
      <c r="C49" s="14" t="s">
        <v>72</v>
      </c>
      <c r="D49" s="14" t="s">
        <v>73</v>
      </c>
      <c r="E49" s="13" t="s">
        <v>74</v>
      </c>
      <c r="F49" s="13" t="s">
        <v>41</v>
      </c>
      <c r="G49" s="13" t="s">
        <v>36</v>
      </c>
      <c r="H49" s="70">
        <v>3.3</v>
      </c>
      <c r="I49" s="70"/>
      <c r="J49" s="70">
        <f t="shared" si="1"/>
        <v>0</v>
      </c>
    </row>
    <row r="50" spans="2:10" ht="13.5" customHeight="1">
      <c r="B50" s="23"/>
      <c r="C50" s="14" t="s">
        <v>72</v>
      </c>
      <c r="D50" s="14" t="s">
        <v>75</v>
      </c>
      <c r="E50" s="13" t="s">
        <v>76</v>
      </c>
      <c r="F50" s="13" t="s">
        <v>41</v>
      </c>
      <c r="G50" s="13" t="s">
        <v>36</v>
      </c>
      <c r="H50" s="70">
        <v>1.7</v>
      </c>
      <c r="I50" s="70"/>
      <c r="J50" s="70">
        <f t="shared" si="1"/>
        <v>0</v>
      </c>
    </row>
    <row r="51" spans="2:10" ht="13.5" customHeight="1">
      <c r="B51" s="23" t="s">
        <v>77</v>
      </c>
      <c r="C51" s="14" t="s">
        <v>78</v>
      </c>
      <c r="D51" s="14" t="s">
        <v>79</v>
      </c>
      <c r="E51" s="13" t="s">
        <v>80</v>
      </c>
      <c r="F51" s="13" t="s">
        <v>41</v>
      </c>
      <c r="G51" s="13" t="s">
        <v>36</v>
      </c>
      <c r="H51" s="70">
        <v>3.2</v>
      </c>
      <c r="I51" s="70"/>
      <c r="J51" s="70">
        <f t="shared" si="1"/>
        <v>0</v>
      </c>
    </row>
    <row r="52" spans="2:10" ht="13.5" customHeight="1">
      <c r="B52" s="23"/>
      <c r="C52" s="14" t="s">
        <v>78</v>
      </c>
      <c r="D52" s="14" t="s">
        <v>81</v>
      </c>
      <c r="E52" s="13" t="s">
        <v>82</v>
      </c>
      <c r="F52" s="13" t="s">
        <v>41</v>
      </c>
      <c r="G52" s="13" t="s">
        <v>36</v>
      </c>
      <c r="H52" s="70">
        <v>3.3</v>
      </c>
      <c r="I52" s="70"/>
      <c r="J52" s="70">
        <f t="shared" si="1"/>
        <v>0</v>
      </c>
    </row>
    <row r="53" spans="2:10" ht="13.5" customHeight="1">
      <c r="B53" s="16"/>
      <c r="C53" s="17"/>
      <c r="D53" s="18"/>
      <c r="E53" s="17"/>
      <c r="F53" s="17"/>
      <c r="G53" s="17"/>
      <c r="H53" s="70"/>
      <c r="I53" s="70"/>
      <c r="J53" s="70"/>
    </row>
    <row r="54" spans="2:10" ht="13.5" customHeight="1">
      <c r="B54" s="19" t="s">
        <v>83</v>
      </c>
      <c r="C54" s="83" t="s">
        <v>84</v>
      </c>
      <c r="D54" s="83"/>
      <c r="E54" s="44"/>
      <c r="F54" s="84" t="s">
        <v>289</v>
      </c>
      <c r="G54" s="119"/>
      <c r="H54" s="118"/>
      <c r="I54" s="117">
        <f>SUM(J56:J58)</f>
        <v>0</v>
      </c>
      <c r="J54" s="118"/>
    </row>
    <row r="55" spans="2:10" ht="13.5" customHeight="1">
      <c r="B55" s="24"/>
      <c r="C55" s="25"/>
      <c r="D55" s="25"/>
      <c r="E55" s="17"/>
      <c r="F55" s="22"/>
      <c r="G55" s="17"/>
      <c r="H55" s="70"/>
      <c r="I55" s="70"/>
      <c r="J55" s="70"/>
    </row>
    <row r="56" spans="2:10" ht="13.5" customHeight="1">
      <c r="B56" s="14" t="s">
        <v>85</v>
      </c>
      <c r="C56" s="14" t="s">
        <v>86</v>
      </c>
      <c r="D56" s="14" t="s">
        <v>87</v>
      </c>
      <c r="E56" s="13" t="s">
        <v>88</v>
      </c>
      <c r="F56" s="13" t="s">
        <v>7</v>
      </c>
      <c r="G56" s="13" t="s">
        <v>8</v>
      </c>
      <c r="H56" s="70">
        <v>5.8</v>
      </c>
      <c r="I56" s="70"/>
      <c r="J56" s="70">
        <f>5*(I56)*H56</f>
        <v>0</v>
      </c>
    </row>
    <row r="57" spans="2:10" ht="13.5" customHeight="1">
      <c r="B57" s="14"/>
      <c r="C57" s="14" t="s">
        <v>86</v>
      </c>
      <c r="D57" s="14" t="s">
        <v>75</v>
      </c>
      <c r="E57" s="13" t="s">
        <v>89</v>
      </c>
      <c r="F57" s="13" t="s">
        <v>11</v>
      </c>
      <c r="G57" s="13" t="s">
        <v>8</v>
      </c>
      <c r="H57" s="70">
        <v>9.6</v>
      </c>
      <c r="I57" s="70"/>
      <c r="J57" s="70">
        <f>5*(I57)*H57</f>
        <v>0</v>
      </c>
    </row>
    <row r="58" spans="2:10" ht="13.5" customHeight="1">
      <c r="B58" s="14" t="s">
        <v>283</v>
      </c>
      <c r="C58" s="14" t="s">
        <v>90</v>
      </c>
      <c r="D58" s="14" t="s">
        <v>91</v>
      </c>
      <c r="E58" s="13" t="s">
        <v>92</v>
      </c>
      <c r="F58" s="13" t="s">
        <v>93</v>
      </c>
      <c r="G58" s="13" t="s">
        <v>8</v>
      </c>
      <c r="H58" s="70">
        <v>5.6</v>
      </c>
      <c r="I58" s="70"/>
      <c r="J58" s="70">
        <f>5*(I58)*H58</f>
        <v>0</v>
      </c>
    </row>
    <row r="59" spans="2:10" ht="13.5" customHeight="1">
      <c r="B59" s="14"/>
      <c r="C59" s="14" t="s">
        <v>90</v>
      </c>
      <c r="D59" s="14" t="s">
        <v>94</v>
      </c>
      <c r="E59" s="13" t="s">
        <v>95</v>
      </c>
      <c r="F59" s="13" t="s">
        <v>96</v>
      </c>
      <c r="G59" s="13" t="s">
        <v>8</v>
      </c>
      <c r="H59" s="70">
        <v>6.2</v>
      </c>
      <c r="I59" s="70"/>
      <c r="J59" s="70">
        <f>5*(I59)*H59</f>
        <v>0</v>
      </c>
    </row>
    <row r="60" spans="2:10" ht="13.5" customHeight="1">
      <c r="B60" s="23" t="s">
        <v>282</v>
      </c>
      <c r="C60" s="14" t="s">
        <v>90</v>
      </c>
      <c r="D60" s="14" t="s">
        <v>97</v>
      </c>
      <c r="E60" s="13" t="s">
        <v>98</v>
      </c>
      <c r="F60" s="13" t="s">
        <v>41</v>
      </c>
      <c r="G60" s="13" t="s">
        <v>36</v>
      </c>
      <c r="H60" s="70">
        <v>6.1</v>
      </c>
      <c r="I60" s="70"/>
      <c r="J60" s="70">
        <f>5*(I60)*H60</f>
        <v>0</v>
      </c>
    </row>
    <row r="61" spans="2:10" ht="13.5" customHeight="1">
      <c r="B61" s="16"/>
      <c r="C61" s="17"/>
      <c r="D61" s="18"/>
      <c r="E61" s="17"/>
      <c r="F61" s="17"/>
      <c r="G61" s="17"/>
      <c r="H61" s="70"/>
      <c r="I61" s="70"/>
      <c r="J61" s="70"/>
    </row>
    <row r="62" spans="2:10" ht="13.5" customHeight="1">
      <c r="B62" s="19" t="s">
        <v>99</v>
      </c>
      <c r="C62" s="83" t="s">
        <v>100</v>
      </c>
      <c r="D62" s="83"/>
      <c r="E62" s="20"/>
      <c r="F62" s="84" t="s">
        <v>290</v>
      </c>
      <c r="G62" s="119"/>
      <c r="H62" s="118"/>
      <c r="I62" s="117">
        <f>SUM(J64:J70)</f>
        <v>0</v>
      </c>
      <c r="J62" s="118"/>
    </row>
    <row r="63" spans="2:10" ht="13.5" customHeight="1">
      <c r="B63" s="24"/>
      <c r="C63" s="25"/>
      <c r="D63" s="25"/>
      <c r="E63" s="25"/>
      <c r="F63" s="26"/>
      <c r="G63" s="25"/>
      <c r="H63" s="72"/>
      <c r="I63" s="72"/>
      <c r="J63" s="70"/>
    </row>
    <row r="64" spans="2:10" ht="13.5" customHeight="1">
      <c r="B64" s="14" t="s">
        <v>85</v>
      </c>
      <c r="C64" s="14" t="s">
        <v>86</v>
      </c>
      <c r="D64" s="14" t="s">
        <v>101</v>
      </c>
      <c r="E64" s="13" t="s">
        <v>102</v>
      </c>
      <c r="F64" s="13" t="s">
        <v>35</v>
      </c>
      <c r="G64" s="13" t="s">
        <v>36</v>
      </c>
      <c r="H64" s="70">
        <v>9</v>
      </c>
      <c r="I64" s="70"/>
      <c r="J64" s="70">
        <f>5*(I64)*H64</f>
        <v>0</v>
      </c>
    </row>
    <row r="65" spans="2:10" ht="13.5" customHeight="1">
      <c r="B65" s="14"/>
      <c r="C65" s="14" t="s">
        <v>86</v>
      </c>
      <c r="D65" s="14" t="s">
        <v>103</v>
      </c>
      <c r="E65" s="13" t="s">
        <v>104</v>
      </c>
      <c r="F65" s="13" t="s">
        <v>35</v>
      </c>
      <c r="G65" s="13" t="s">
        <v>36</v>
      </c>
      <c r="H65" s="70">
        <v>6</v>
      </c>
      <c r="I65" s="70"/>
      <c r="J65" s="70">
        <f aca="true" t="shared" si="2" ref="J65:J70">5*(I65)*H65</f>
        <v>0</v>
      </c>
    </row>
    <row r="66" spans="2:10" ht="13.5" customHeight="1">
      <c r="B66" s="14"/>
      <c r="C66" s="14" t="s">
        <v>86</v>
      </c>
      <c r="D66" s="14" t="s">
        <v>105</v>
      </c>
      <c r="E66" s="13" t="s">
        <v>106</v>
      </c>
      <c r="F66" s="13" t="s">
        <v>35</v>
      </c>
      <c r="G66" s="13" t="s">
        <v>36</v>
      </c>
      <c r="H66" s="70">
        <v>8.5</v>
      </c>
      <c r="I66" s="70"/>
      <c r="J66" s="70">
        <f t="shared" si="2"/>
        <v>0</v>
      </c>
    </row>
    <row r="67" spans="2:10" ht="13.5" customHeight="1">
      <c r="B67" s="14" t="s">
        <v>31</v>
      </c>
      <c r="C67" s="14" t="s">
        <v>32</v>
      </c>
      <c r="D67" s="14" t="s">
        <v>107</v>
      </c>
      <c r="E67" s="13" t="s">
        <v>108</v>
      </c>
      <c r="F67" s="13" t="s">
        <v>35</v>
      </c>
      <c r="G67" s="13" t="s">
        <v>36</v>
      </c>
      <c r="H67" s="70">
        <v>3.1</v>
      </c>
      <c r="I67" s="70"/>
      <c r="J67" s="70">
        <f t="shared" si="2"/>
        <v>0</v>
      </c>
    </row>
    <row r="68" spans="2:10" ht="13.5" customHeight="1">
      <c r="B68" s="14"/>
      <c r="C68" s="14" t="s">
        <v>32</v>
      </c>
      <c r="D68" s="14" t="s">
        <v>109</v>
      </c>
      <c r="E68" s="13" t="s">
        <v>110</v>
      </c>
      <c r="F68" s="13" t="s">
        <v>35</v>
      </c>
      <c r="G68" s="13" t="s">
        <v>36</v>
      </c>
      <c r="H68" s="70">
        <v>2.9</v>
      </c>
      <c r="I68" s="70"/>
      <c r="J68" s="70">
        <f t="shared" si="2"/>
        <v>0</v>
      </c>
    </row>
    <row r="69" spans="2:10" ht="13.5" customHeight="1">
      <c r="B69" s="23" t="s">
        <v>111</v>
      </c>
      <c r="C69" s="14" t="s">
        <v>112</v>
      </c>
      <c r="D69" s="14" t="s">
        <v>113</v>
      </c>
      <c r="E69" s="13" t="s">
        <v>114</v>
      </c>
      <c r="F69" s="13" t="s">
        <v>41</v>
      </c>
      <c r="G69" s="13" t="s">
        <v>36</v>
      </c>
      <c r="H69" s="70">
        <v>5.2</v>
      </c>
      <c r="I69" s="70"/>
      <c r="J69" s="70">
        <f t="shared" si="2"/>
        <v>0</v>
      </c>
    </row>
    <row r="70" spans="2:10" ht="13.5" customHeight="1">
      <c r="B70" s="23" t="s">
        <v>115</v>
      </c>
      <c r="C70" s="14" t="s">
        <v>112</v>
      </c>
      <c r="D70" s="14" t="s">
        <v>116</v>
      </c>
      <c r="E70" s="13" t="s">
        <v>117</v>
      </c>
      <c r="F70" s="13" t="s">
        <v>41</v>
      </c>
      <c r="G70" s="13" t="s">
        <v>36</v>
      </c>
      <c r="H70" s="70">
        <v>3.9</v>
      </c>
      <c r="I70" s="70"/>
      <c r="J70" s="70">
        <f t="shared" si="2"/>
        <v>0</v>
      </c>
    </row>
    <row r="71" spans="2:10" ht="13.5" customHeight="1">
      <c r="B71" s="16"/>
      <c r="C71" s="17"/>
      <c r="D71" s="18"/>
      <c r="E71" s="17"/>
      <c r="F71" s="17"/>
      <c r="G71" s="17"/>
      <c r="H71" s="70"/>
      <c r="I71" s="70"/>
      <c r="J71" s="70"/>
    </row>
    <row r="72" spans="2:10" ht="13.5" customHeight="1">
      <c r="B72" s="19" t="s">
        <v>118</v>
      </c>
      <c r="C72" s="83" t="s">
        <v>119</v>
      </c>
      <c r="D72" s="83"/>
      <c r="E72" s="20"/>
      <c r="F72" s="84" t="s">
        <v>291</v>
      </c>
      <c r="G72" s="119"/>
      <c r="H72" s="118"/>
      <c r="I72" s="117">
        <f>SUM(J74:J77)</f>
        <v>0</v>
      </c>
      <c r="J72" s="118"/>
    </row>
    <row r="73" spans="2:10" ht="13.5" customHeight="1">
      <c r="B73" s="21"/>
      <c r="C73" s="17"/>
      <c r="D73" s="17"/>
      <c r="E73" s="17"/>
      <c r="F73" s="22"/>
      <c r="G73" s="17"/>
      <c r="H73" s="70"/>
      <c r="I73" s="70"/>
      <c r="J73" s="70"/>
    </row>
    <row r="74" spans="2:10" ht="13.5" customHeight="1">
      <c r="B74" s="23" t="s">
        <v>18</v>
      </c>
      <c r="C74" s="14" t="s">
        <v>19</v>
      </c>
      <c r="D74" s="14" t="s">
        <v>120</v>
      </c>
      <c r="E74" s="13" t="s">
        <v>121</v>
      </c>
      <c r="F74" s="13" t="s">
        <v>35</v>
      </c>
      <c r="G74" s="13" t="s">
        <v>36</v>
      </c>
      <c r="H74" s="70">
        <v>8.1</v>
      </c>
      <c r="I74" s="70"/>
      <c r="J74" s="70">
        <f>5*(I74)*H74</f>
        <v>0</v>
      </c>
    </row>
    <row r="75" spans="2:10" ht="13.5" customHeight="1">
      <c r="B75" s="23" t="s">
        <v>122</v>
      </c>
      <c r="C75" s="14" t="s">
        <v>123</v>
      </c>
      <c r="D75" s="14" t="s">
        <v>124</v>
      </c>
      <c r="E75" s="13" t="s">
        <v>125</v>
      </c>
      <c r="F75" s="13" t="s">
        <v>35</v>
      </c>
      <c r="G75" s="13" t="s">
        <v>36</v>
      </c>
      <c r="H75" s="70">
        <v>8</v>
      </c>
      <c r="I75" s="70"/>
      <c r="J75" s="70">
        <f>5*(I75)*H75</f>
        <v>0</v>
      </c>
    </row>
    <row r="76" spans="2:10" ht="13.5" customHeight="1">
      <c r="B76" s="23" t="s">
        <v>126</v>
      </c>
      <c r="C76" s="14" t="s">
        <v>127</v>
      </c>
      <c r="D76" s="14" t="s">
        <v>128</v>
      </c>
      <c r="E76" s="13" t="s">
        <v>129</v>
      </c>
      <c r="F76" s="13" t="s">
        <v>35</v>
      </c>
      <c r="G76" s="13" t="s">
        <v>36</v>
      </c>
      <c r="H76" s="70">
        <v>5.2</v>
      </c>
      <c r="I76" s="70"/>
      <c r="J76" s="70">
        <f>5*(I76)*H76</f>
        <v>0</v>
      </c>
    </row>
    <row r="77" spans="2:10" ht="13.5" customHeight="1">
      <c r="B77" s="23"/>
      <c r="C77" s="14" t="s">
        <v>127</v>
      </c>
      <c r="D77" s="14" t="s">
        <v>130</v>
      </c>
      <c r="E77" s="13" t="s">
        <v>131</v>
      </c>
      <c r="F77" s="13" t="s">
        <v>35</v>
      </c>
      <c r="G77" s="13" t="s">
        <v>36</v>
      </c>
      <c r="H77" s="70">
        <v>3.6</v>
      </c>
      <c r="I77" s="70"/>
      <c r="J77" s="70">
        <f>5*(I77)*H77</f>
        <v>0</v>
      </c>
    </row>
    <row r="78" spans="2:10" ht="13.5" customHeight="1">
      <c r="B78" s="16"/>
      <c r="C78" s="17"/>
      <c r="D78" s="18"/>
      <c r="E78" s="17"/>
      <c r="F78" s="17"/>
      <c r="G78" s="17"/>
      <c r="H78" s="70"/>
      <c r="I78" s="70"/>
      <c r="J78" s="70"/>
    </row>
    <row r="79" spans="2:10" ht="13.5" customHeight="1">
      <c r="B79" s="19" t="s">
        <v>132</v>
      </c>
      <c r="C79" s="83" t="s">
        <v>133</v>
      </c>
      <c r="D79" s="83"/>
      <c r="E79" s="20"/>
      <c r="F79" s="84" t="s">
        <v>292</v>
      </c>
      <c r="G79" s="119"/>
      <c r="H79" s="118"/>
      <c r="I79" s="117">
        <f>SUM(J81:J83)</f>
        <v>0</v>
      </c>
      <c r="J79" s="118"/>
    </row>
    <row r="80" spans="2:10" ht="13.5" customHeight="1">
      <c r="B80" s="21"/>
      <c r="C80" s="17"/>
      <c r="D80" s="17"/>
      <c r="E80" s="17"/>
      <c r="F80" s="22"/>
      <c r="G80" s="17"/>
      <c r="H80" s="70"/>
      <c r="I80" s="70"/>
      <c r="J80" s="70"/>
    </row>
    <row r="81" spans="2:10" ht="13.5" customHeight="1">
      <c r="B81" s="23" t="s">
        <v>134</v>
      </c>
      <c r="C81" s="14" t="s">
        <v>135</v>
      </c>
      <c r="D81" s="14" t="s">
        <v>136</v>
      </c>
      <c r="E81" s="13" t="s">
        <v>137</v>
      </c>
      <c r="F81" s="13" t="s">
        <v>35</v>
      </c>
      <c r="G81" s="13" t="s">
        <v>36</v>
      </c>
      <c r="H81" s="70">
        <v>6.5</v>
      </c>
      <c r="I81" s="70"/>
      <c r="J81" s="70">
        <f>5*(I92)*H81</f>
        <v>0</v>
      </c>
    </row>
    <row r="82" spans="2:10" ht="13.5" customHeight="1">
      <c r="B82" s="23" t="s">
        <v>138</v>
      </c>
      <c r="C82" s="14" t="s">
        <v>135</v>
      </c>
      <c r="D82" s="14" t="s">
        <v>139</v>
      </c>
      <c r="E82" s="13" t="s">
        <v>140</v>
      </c>
      <c r="F82" s="13" t="s">
        <v>7</v>
      </c>
      <c r="G82" s="13" t="s">
        <v>8</v>
      </c>
      <c r="H82" s="70">
        <v>3.9</v>
      </c>
      <c r="I82" s="70"/>
      <c r="J82" s="70">
        <f aca="true" t="shared" si="3" ref="J82:J88">5*(I93)*H82</f>
        <v>0</v>
      </c>
    </row>
    <row r="83" spans="2:10" ht="13.5" customHeight="1">
      <c r="B83" s="23"/>
      <c r="C83" s="14" t="s">
        <v>135</v>
      </c>
      <c r="D83" s="14" t="s">
        <v>141</v>
      </c>
      <c r="E83" s="13" t="s">
        <v>142</v>
      </c>
      <c r="F83" s="13" t="s">
        <v>11</v>
      </c>
      <c r="G83" s="13" t="s">
        <v>8</v>
      </c>
      <c r="H83" s="70">
        <v>3.6</v>
      </c>
      <c r="I83" s="70"/>
      <c r="J83" s="70">
        <f t="shared" si="3"/>
        <v>0</v>
      </c>
    </row>
    <row r="84" spans="2:10" ht="13.5" customHeight="1">
      <c r="B84" s="23"/>
      <c r="C84" s="14" t="s">
        <v>135</v>
      </c>
      <c r="D84" s="14" t="s">
        <v>143</v>
      </c>
      <c r="E84" s="13" t="s">
        <v>144</v>
      </c>
      <c r="F84" s="13" t="s">
        <v>7</v>
      </c>
      <c r="G84" s="13" t="s">
        <v>8</v>
      </c>
      <c r="H84" s="70">
        <v>2.2</v>
      </c>
      <c r="I84" s="70"/>
      <c r="J84" s="70">
        <f t="shared" si="3"/>
        <v>0</v>
      </c>
    </row>
    <row r="85" spans="2:10" ht="13.5" customHeight="1">
      <c r="B85" s="23"/>
      <c r="C85" s="14" t="s">
        <v>145</v>
      </c>
      <c r="D85" s="14" t="s">
        <v>146</v>
      </c>
      <c r="E85" s="13" t="s">
        <v>147</v>
      </c>
      <c r="F85" s="13" t="s">
        <v>96</v>
      </c>
      <c r="G85" s="13" t="s">
        <v>8</v>
      </c>
      <c r="H85" s="70">
        <v>1.9</v>
      </c>
      <c r="I85" s="70"/>
      <c r="J85" s="70">
        <f t="shared" si="3"/>
        <v>0</v>
      </c>
    </row>
    <row r="86" spans="2:10" ht="13.5" customHeight="1">
      <c r="B86" s="23" t="s">
        <v>148</v>
      </c>
      <c r="C86" s="14" t="s">
        <v>149</v>
      </c>
      <c r="D86" s="14" t="s">
        <v>150</v>
      </c>
      <c r="E86" s="13" t="s">
        <v>151</v>
      </c>
      <c r="F86" s="13" t="s">
        <v>93</v>
      </c>
      <c r="G86" s="13" t="s">
        <v>8</v>
      </c>
      <c r="H86" s="70">
        <v>2.5</v>
      </c>
      <c r="I86" s="70"/>
      <c r="J86" s="70">
        <f t="shared" si="3"/>
        <v>0</v>
      </c>
    </row>
    <row r="87" spans="2:10" ht="13.5" customHeight="1">
      <c r="B87" s="23"/>
      <c r="C87" s="14" t="s">
        <v>149</v>
      </c>
      <c r="D87" s="14" t="s">
        <v>152</v>
      </c>
      <c r="E87" s="13" t="s">
        <v>153</v>
      </c>
      <c r="F87" s="13" t="s">
        <v>7</v>
      </c>
      <c r="G87" s="13" t="s">
        <v>8</v>
      </c>
      <c r="H87" s="70">
        <v>2.6</v>
      </c>
      <c r="I87" s="70"/>
      <c r="J87" s="70">
        <f t="shared" si="3"/>
        <v>0</v>
      </c>
    </row>
    <row r="88" spans="2:10" ht="13.5" customHeight="1">
      <c r="B88" s="23" t="s">
        <v>154</v>
      </c>
      <c r="C88" s="14" t="s">
        <v>155</v>
      </c>
      <c r="D88" s="14" t="s">
        <v>156</v>
      </c>
      <c r="E88" s="13" t="s">
        <v>157</v>
      </c>
      <c r="F88" s="13" t="s">
        <v>7</v>
      </c>
      <c r="G88" s="13" t="s">
        <v>8</v>
      </c>
      <c r="H88" s="70">
        <v>4.8</v>
      </c>
      <c r="I88" s="70"/>
      <c r="J88" s="70">
        <f t="shared" si="3"/>
        <v>0</v>
      </c>
    </row>
    <row r="89" spans="2:10" ht="13.5" customHeight="1">
      <c r="B89" s="16"/>
      <c r="C89" s="17"/>
      <c r="D89" s="18"/>
      <c r="E89" s="17"/>
      <c r="F89" s="17"/>
      <c r="G89" s="17"/>
      <c r="H89" s="70"/>
      <c r="I89" s="70"/>
      <c r="J89" s="70"/>
    </row>
    <row r="90" spans="2:10" ht="13.5" customHeight="1">
      <c r="B90" s="19" t="s">
        <v>158</v>
      </c>
      <c r="C90" s="83" t="s">
        <v>159</v>
      </c>
      <c r="D90" s="83"/>
      <c r="E90" s="20"/>
      <c r="F90" s="84" t="s">
        <v>293</v>
      </c>
      <c r="G90" s="119"/>
      <c r="H90" s="118"/>
      <c r="I90" s="117">
        <f>SUM(J92:J99)</f>
        <v>0</v>
      </c>
      <c r="J90" s="118"/>
    </row>
    <row r="91" spans="2:10" ht="13.5" customHeight="1">
      <c r="B91" s="21"/>
      <c r="C91" s="17"/>
      <c r="D91" s="17"/>
      <c r="E91" s="17"/>
      <c r="F91" s="22"/>
      <c r="G91" s="17"/>
      <c r="H91" s="70"/>
      <c r="I91" s="70"/>
      <c r="J91" s="70"/>
    </row>
    <row r="92" spans="2:10" ht="13.5" customHeight="1">
      <c r="B92" s="23"/>
      <c r="C92" s="14" t="s">
        <v>160</v>
      </c>
      <c r="D92" s="14" t="s">
        <v>161</v>
      </c>
      <c r="E92" s="13" t="s">
        <v>162</v>
      </c>
      <c r="F92" s="13" t="s">
        <v>93</v>
      </c>
      <c r="G92" s="13" t="s">
        <v>8</v>
      </c>
      <c r="H92" s="70">
        <v>9.2</v>
      </c>
      <c r="I92" s="70"/>
      <c r="J92" s="70">
        <f>5*(I92)*H92</f>
        <v>0</v>
      </c>
    </row>
    <row r="93" spans="2:10" ht="13.5" customHeight="1">
      <c r="B93" s="23" t="s">
        <v>163</v>
      </c>
      <c r="C93" s="14" t="s">
        <v>160</v>
      </c>
      <c r="D93" s="14" t="s">
        <v>164</v>
      </c>
      <c r="E93" s="13" t="s">
        <v>165</v>
      </c>
      <c r="F93" s="13" t="s">
        <v>96</v>
      </c>
      <c r="G93" s="13" t="s">
        <v>8</v>
      </c>
      <c r="H93" s="70">
        <v>6.2</v>
      </c>
      <c r="I93" s="70"/>
      <c r="J93" s="70">
        <f aca="true" t="shared" si="4" ref="J93:J99">5*(I93)*H93</f>
        <v>0</v>
      </c>
    </row>
    <row r="94" spans="2:10" ht="13.5" customHeight="1">
      <c r="B94" s="23"/>
      <c r="C94" s="14" t="s">
        <v>160</v>
      </c>
      <c r="D94" s="14" t="s">
        <v>166</v>
      </c>
      <c r="E94" s="13" t="s">
        <v>167</v>
      </c>
      <c r="F94" s="13" t="s">
        <v>93</v>
      </c>
      <c r="G94" s="13" t="s">
        <v>8</v>
      </c>
      <c r="H94" s="70">
        <v>5.4</v>
      </c>
      <c r="I94" s="70"/>
      <c r="J94" s="70">
        <f t="shared" si="4"/>
        <v>0</v>
      </c>
    </row>
    <row r="95" spans="2:10" ht="13.5" customHeight="1">
      <c r="B95" s="23"/>
      <c r="C95" s="14" t="s">
        <v>160</v>
      </c>
      <c r="D95" s="14" t="s">
        <v>168</v>
      </c>
      <c r="E95" s="13" t="s">
        <v>169</v>
      </c>
      <c r="F95" s="13" t="s">
        <v>96</v>
      </c>
      <c r="G95" s="13" t="s">
        <v>8</v>
      </c>
      <c r="H95" s="70">
        <v>5.4</v>
      </c>
      <c r="I95" s="70"/>
      <c r="J95" s="70">
        <f t="shared" si="4"/>
        <v>0</v>
      </c>
    </row>
    <row r="96" spans="2:10" ht="13.5" customHeight="1">
      <c r="B96" s="23" t="s">
        <v>170</v>
      </c>
      <c r="C96" s="14" t="s">
        <v>171</v>
      </c>
      <c r="D96" s="14" t="s">
        <v>172</v>
      </c>
      <c r="E96" s="13" t="s">
        <v>173</v>
      </c>
      <c r="F96" s="13" t="s">
        <v>11</v>
      </c>
      <c r="G96" s="13" t="s">
        <v>8</v>
      </c>
      <c r="H96" s="70">
        <v>3.6</v>
      </c>
      <c r="I96" s="70"/>
      <c r="J96" s="70">
        <f t="shared" si="4"/>
        <v>0</v>
      </c>
    </row>
    <row r="97" spans="2:10" ht="13.5" customHeight="1">
      <c r="B97" s="23"/>
      <c r="C97" s="14" t="s">
        <v>174</v>
      </c>
      <c r="D97" s="14" t="s">
        <v>175</v>
      </c>
      <c r="E97" s="13" t="s">
        <v>176</v>
      </c>
      <c r="F97" s="13" t="s">
        <v>93</v>
      </c>
      <c r="G97" s="13" t="s">
        <v>8</v>
      </c>
      <c r="H97" s="70">
        <v>3.8</v>
      </c>
      <c r="I97" s="70"/>
      <c r="J97" s="70">
        <f t="shared" si="4"/>
        <v>0</v>
      </c>
    </row>
    <row r="98" spans="2:10" ht="13.5" customHeight="1">
      <c r="B98" s="23" t="s">
        <v>177</v>
      </c>
      <c r="C98" s="14" t="s">
        <v>174</v>
      </c>
      <c r="D98" s="14" t="s">
        <v>178</v>
      </c>
      <c r="E98" s="13" t="s">
        <v>179</v>
      </c>
      <c r="F98" s="13" t="s">
        <v>96</v>
      </c>
      <c r="G98" s="13" t="s">
        <v>8</v>
      </c>
      <c r="H98" s="70">
        <v>4</v>
      </c>
      <c r="I98" s="70"/>
      <c r="J98" s="70">
        <f t="shared" si="4"/>
        <v>0</v>
      </c>
    </row>
    <row r="99" spans="2:10" ht="13.5" customHeight="1">
      <c r="B99" s="23"/>
      <c r="C99" s="14" t="s">
        <v>174</v>
      </c>
      <c r="D99" s="14" t="s">
        <v>180</v>
      </c>
      <c r="E99" s="13" t="s">
        <v>181</v>
      </c>
      <c r="F99" s="13" t="s">
        <v>93</v>
      </c>
      <c r="G99" s="13" t="s">
        <v>8</v>
      </c>
      <c r="H99" s="70">
        <v>4</v>
      </c>
      <c r="I99" s="70"/>
      <c r="J99" s="70">
        <f t="shared" si="4"/>
        <v>0</v>
      </c>
    </row>
    <row r="100" spans="2:10" ht="13.5" customHeight="1">
      <c r="B100" s="16"/>
      <c r="C100" s="17"/>
      <c r="D100" s="18"/>
      <c r="E100" s="17"/>
      <c r="F100" s="17"/>
      <c r="G100" s="17"/>
      <c r="H100" s="70"/>
      <c r="I100" s="70"/>
      <c r="J100" s="70"/>
    </row>
    <row r="101" spans="2:10" ht="13.5" customHeight="1">
      <c r="B101" s="19" t="s">
        <v>182</v>
      </c>
      <c r="C101" s="83" t="s">
        <v>183</v>
      </c>
      <c r="D101" s="83"/>
      <c r="E101" s="20"/>
      <c r="F101" s="84" t="s">
        <v>294</v>
      </c>
      <c r="G101" s="119"/>
      <c r="H101" s="118"/>
      <c r="I101" s="117">
        <f>SUM(J103:J108)</f>
        <v>0</v>
      </c>
      <c r="J101" s="118"/>
    </row>
    <row r="102" spans="2:10" ht="13.5" customHeight="1">
      <c r="B102" s="21"/>
      <c r="C102" s="17"/>
      <c r="D102" s="17"/>
      <c r="E102" s="17"/>
      <c r="F102" s="22"/>
      <c r="G102" s="17"/>
      <c r="H102" s="70"/>
      <c r="I102" s="70"/>
      <c r="J102" s="70"/>
    </row>
    <row r="103" spans="2:10" ht="13.5" customHeight="1">
      <c r="B103" s="23" t="s">
        <v>184</v>
      </c>
      <c r="C103" s="14" t="s">
        <v>171</v>
      </c>
      <c r="D103" s="14" t="s">
        <v>185</v>
      </c>
      <c r="E103" s="13" t="s">
        <v>186</v>
      </c>
      <c r="F103" s="13" t="s">
        <v>35</v>
      </c>
      <c r="G103" s="13" t="s">
        <v>36</v>
      </c>
      <c r="H103" s="70">
        <v>6.5</v>
      </c>
      <c r="I103" s="70"/>
      <c r="J103" s="70">
        <f aca="true" t="shared" si="5" ref="J103:J108">5*(I103)*H103</f>
        <v>0</v>
      </c>
    </row>
    <row r="104" spans="2:10" ht="13.5" customHeight="1">
      <c r="B104" s="23" t="s">
        <v>163</v>
      </c>
      <c r="C104" s="14" t="s">
        <v>160</v>
      </c>
      <c r="D104" s="14" t="s">
        <v>187</v>
      </c>
      <c r="E104" s="13" t="s">
        <v>188</v>
      </c>
      <c r="F104" s="13" t="s">
        <v>41</v>
      </c>
      <c r="G104" s="13" t="s">
        <v>36</v>
      </c>
      <c r="H104" s="70">
        <v>5.2</v>
      </c>
      <c r="I104" s="70"/>
      <c r="J104" s="70">
        <f t="shared" si="5"/>
        <v>0</v>
      </c>
    </row>
    <row r="105" spans="2:10" ht="13.5" customHeight="1">
      <c r="B105" s="23" t="s">
        <v>189</v>
      </c>
      <c r="C105" s="14" t="s">
        <v>190</v>
      </c>
      <c r="D105" s="14" t="s">
        <v>12</v>
      </c>
      <c r="E105" s="13" t="s">
        <v>191</v>
      </c>
      <c r="F105" s="13" t="s">
        <v>41</v>
      </c>
      <c r="G105" s="13" t="s">
        <v>36</v>
      </c>
      <c r="H105" s="70">
        <v>2.6</v>
      </c>
      <c r="I105" s="70"/>
      <c r="J105" s="70">
        <f t="shared" si="5"/>
        <v>0</v>
      </c>
    </row>
    <row r="106" spans="2:10" ht="13.5" customHeight="1">
      <c r="B106" s="23"/>
      <c r="C106" s="14" t="s">
        <v>190</v>
      </c>
      <c r="D106" s="14" t="s">
        <v>192</v>
      </c>
      <c r="E106" s="13" t="s">
        <v>193</v>
      </c>
      <c r="F106" s="13" t="s">
        <v>41</v>
      </c>
      <c r="G106" s="13" t="s">
        <v>36</v>
      </c>
      <c r="H106" s="70">
        <v>3.5</v>
      </c>
      <c r="I106" s="70"/>
      <c r="J106" s="70">
        <f t="shared" si="5"/>
        <v>0</v>
      </c>
    </row>
    <row r="107" spans="2:10" ht="13.5" customHeight="1">
      <c r="B107" s="23" t="s">
        <v>194</v>
      </c>
      <c r="C107" s="14" t="s">
        <v>195</v>
      </c>
      <c r="D107" s="14" t="s">
        <v>75</v>
      </c>
      <c r="E107" s="13" t="s">
        <v>196</v>
      </c>
      <c r="F107" s="13" t="s">
        <v>35</v>
      </c>
      <c r="G107" s="13" t="s">
        <v>36</v>
      </c>
      <c r="H107" s="70">
        <v>3.3</v>
      </c>
      <c r="I107" s="70"/>
      <c r="J107" s="70">
        <f t="shared" si="5"/>
        <v>0</v>
      </c>
    </row>
    <row r="108" spans="2:10" ht="13.5" customHeight="1">
      <c r="B108" s="23" t="s">
        <v>197</v>
      </c>
      <c r="C108" s="14" t="s">
        <v>195</v>
      </c>
      <c r="D108" s="14" t="s">
        <v>198</v>
      </c>
      <c r="E108" s="13" t="s">
        <v>199</v>
      </c>
      <c r="F108" s="13" t="s">
        <v>35</v>
      </c>
      <c r="G108" s="13" t="s">
        <v>36</v>
      </c>
      <c r="H108" s="70">
        <v>5.3</v>
      </c>
      <c r="I108" s="70"/>
      <c r="J108" s="70">
        <f t="shared" si="5"/>
        <v>0</v>
      </c>
    </row>
    <row r="109" spans="2:10" ht="13.5" customHeight="1">
      <c r="B109" s="16"/>
      <c r="C109" s="17"/>
      <c r="D109" s="18"/>
      <c r="E109" s="17"/>
      <c r="F109" s="17"/>
      <c r="G109" s="17"/>
      <c r="H109" s="70"/>
      <c r="I109" s="70"/>
      <c r="J109" s="70"/>
    </row>
    <row r="110" spans="2:10" ht="13.5" customHeight="1">
      <c r="B110" s="19" t="s">
        <v>200</v>
      </c>
      <c r="C110" s="83" t="s">
        <v>201</v>
      </c>
      <c r="D110" s="83"/>
      <c r="E110" s="20"/>
      <c r="F110" s="84" t="s">
        <v>295</v>
      </c>
      <c r="G110" s="119"/>
      <c r="H110" s="118"/>
      <c r="I110" s="117">
        <f>SUM(J112:J121)</f>
        <v>0</v>
      </c>
      <c r="J110" s="118"/>
    </row>
    <row r="111" spans="2:10" ht="13.5" customHeight="1">
      <c r="B111" s="21"/>
      <c r="C111" s="17"/>
      <c r="D111" s="17"/>
      <c r="E111" s="17"/>
      <c r="F111" s="22"/>
      <c r="G111" s="17"/>
      <c r="H111" s="70"/>
      <c r="I111" s="70"/>
      <c r="J111" s="70"/>
    </row>
    <row r="112" spans="2:10" ht="13.5" customHeight="1">
      <c r="B112" s="23"/>
      <c r="C112" s="14" t="s">
        <v>160</v>
      </c>
      <c r="D112" s="14" t="s">
        <v>202</v>
      </c>
      <c r="E112" s="13" t="s">
        <v>203</v>
      </c>
      <c r="F112" s="13" t="s">
        <v>41</v>
      </c>
      <c r="G112" s="13" t="s">
        <v>36</v>
      </c>
      <c r="H112" s="70">
        <v>7.2</v>
      </c>
      <c r="I112" s="70"/>
      <c r="J112" s="70">
        <f>5*(I112)*H112</f>
        <v>0</v>
      </c>
    </row>
    <row r="113" spans="2:10" ht="13.5" customHeight="1">
      <c r="B113" s="23" t="s">
        <v>163</v>
      </c>
      <c r="C113" s="14" t="s">
        <v>160</v>
      </c>
      <c r="D113" s="14" t="s">
        <v>204</v>
      </c>
      <c r="E113" s="13" t="s">
        <v>205</v>
      </c>
      <c r="F113" s="13" t="s">
        <v>41</v>
      </c>
      <c r="G113" s="13" t="s">
        <v>36</v>
      </c>
      <c r="H113" s="70">
        <v>4.8</v>
      </c>
      <c r="I113" s="70"/>
      <c r="J113" s="70">
        <f aca="true" t="shared" si="6" ref="J113:J121">5*(I113)*H113</f>
        <v>0</v>
      </c>
    </row>
    <row r="114" spans="2:10" ht="13.5" customHeight="1">
      <c r="B114" s="23"/>
      <c r="C114" s="14" t="s">
        <v>160</v>
      </c>
      <c r="D114" s="14" t="s">
        <v>206</v>
      </c>
      <c r="E114" s="13" t="s">
        <v>207</v>
      </c>
      <c r="F114" s="13" t="s">
        <v>41</v>
      </c>
      <c r="G114" s="13" t="s">
        <v>36</v>
      </c>
      <c r="H114" s="70">
        <v>7.2</v>
      </c>
      <c r="I114" s="70"/>
      <c r="J114" s="70">
        <f t="shared" si="6"/>
        <v>0</v>
      </c>
    </row>
    <row r="115" spans="2:10" ht="13.5" customHeight="1">
      <c r="B115" s="23" t="s">
        <v>208</v>
      </c>
      <c r="C115" s="14" t="s">
        <v>195</v>
      </c>
      <c r="D115" s="14" t="s">
        <v>209</v>
      </c>
      <c r="E115" s="13" t="s">
        <v>210</v>
      </c>
      <c r="F115" s="13" t="s">
        <v>7</v>
      </c>
      <c r="G115" s="13" t="s">
        <v>8</v>
      </c>
      <c r="H115" s="70">
        <v>5.9</v>
      </c>
      <c r="I115" s="70"/>
      <c r="J115" s="70">
        <f t="shared" si="6"/>
        <v>0</v>
      </c>
    </row>
    <row r="116" spans="2:10" ht="13.5" customHeight="1">
      <c r="B116" s="23"/>
      <c r="C116" s="14" t="s">
        <v>195</v>
      </c>
      <c r="D116" s="14" t="s">
        <v>211</v>
      </c>
      <c r="E116" s="13" t="s">
        <v>212</v>
      </c>
      <c r="F116" s="13" t="s">
        <v>11</v>
      </c>
      <c r="G116" s="13" t="s">
        <v>8</v>
      </c>
      <c r="H116" s="70">
        <v>5.9</v>
      </c>
      <c r="I116" s="70"/>
      <c r="J116" s="70">
        <f t="shared" si="6"/>
        <v>0</v>
      </c>
    </row>
    <row r="117" spans="2:10" ht="13.5" customHeight="1">
      <c r="B117" s="23"/>
      <c r="C117" s="14" t="s">
        <v>195</v>
      </c>
      <c r="D117" s="14" t="s">
        <v>213</v>
      </c>
      <c r="E117" s="13" t="s">
        <v>214</v>
      </c>
      <c r="F117" s="13" t="s">
        <v>35</v>
      </c>
      <c r="G117" s="13" t="s">
        <v>36</v>
      </c>
      <c r="H117" s="70">
        <v>5.2</v>
      </c>
      <c r="I117" s="70"/>
      <c r="J117" s="70">
        <f t="shared" si="6"/>
        <v>0</v>
      </c>
    </row>
    <row r="118" spans="2:10" ht="13.5" customHeight="1">
      <c r="B118" s="23" t="s">
        <v>215</v>
      </c>
      <c r="C118" s="14" t="s">
        <v>123</v>
      </c>
      <c r="D118" s="14" t="s">
        <v>216</v>
      </c>
      <c r="E118" s="13" t="s">
        <v>217</v>
      </c>
      <c r="F118" s="13" t="s">
        <v>35</v>
      </c>
      <c r="G118" s="13" t="s">
        <v>36</v>
      </c>
      <c r="H118" s="70">
        <v>3.5</v>
      </c>
      <c r="I118" s="70"/>
      <c r="J118" s="70">
        <f t="shared" si="6"/>
        <v>0</v>
      </c>
    </row>
    <row r="119" spans="2:10" ht="13.5" customHeight="1">
      <c r="B119" s="23" t="s">
        <v>218</v>
      </c>
      <c r="C119" s="14" t="s">
        <v>219</v>
      </c>
      <c r="D119" s="14" t="s">
        <v>220</v>
      </c>
      <c r="E119" s="13" t="s">
        <v>221</v>
      </c>
      <c r="F119" s="13" t="s">
        <v>41</v>
      </c>
      <c r="G119" s="13" t="s">
        <v>36</v>
      </c>
      <c r="H119" s="70">
        <v>5.4</v>
      </c>
      <c r="I119" s="70"/>
      <c r="J119" s="70">
        <f t="shared" si="6"/>
        <v>0</v>
      </c>
    </row>
    <row r="120" spans="2:10" ht="13.5" customHeight="1">
      <c r="B120" s="23"/>
      <c r="C120" s="14" t="s">
        <v>219</v>
      </c>
      <c r="D120" s="14" t="s">
        <v>222</v>
      </c>
      <c r="E120" s="13" t="s">
        <v>223</v>
      </c>
      <c r="F120" s="13" t="s">
        <v>41</v>
      </c>
      <c r="G120" s="13" t="s">
        <v>36</v>
      </c>
      <c r="H120" s="70">
        <v>3.4</v>
      </c>
      <c r="I120" s="70"/>
      <c r="J120" s="70"/>
    </row>
    <row r="121" spans="2:10" ht="13.5" customHeight="1">
      <c r="B121" s="23" t="s">
        <v>177</v>
      </c>
      <c r="C121" s="14" t="s">
        <v>174</v>
      </c>
      <c r="D121" s="14" t="s">
        <v>224</v>
      </c>
      <c r="E121" s="13" t="s">
        <v>225</v>
      </c>
      <c r="F121" s="13" t="s">
        <v>96</v>
      </c>
      <c r="G121" s="13" t="s">
        <v>8</v>
      </c>
      <c r="H121" s="70">
        <v>6</v>
      </c>
      <c r="I121" s="70"/>
      <c r="J121" s="70">
        <f t="shared" si="6"/>
        <v>0</v>
      </c>
    </row>
    <row r="122" spans="2:10" ht="13.5" customHeight="1">
      <c r="B122" s="16"/>
      <c r="C122" s="17"/>
      <c r="D122" s="18"/>
      <c r="E122" s="17"/>
      <c r="F122" s="17"/>
      <c r="G122" s="17"/>
      <c r="H122" s="70"/>
      <c r="I122" s="70"/>
      <c r="J122" s="70"/>
    </row>
    <row r="123" spans="2:10" ht="13.5" customHeight="1">
      <c r="B123" s="19" t="s">
        <v>226</v>
      </c>
      <c r="C123" s="83" t="s">
        <v>227</v>
      </c>
      <c r="D123" s="83"/>
      <c r="E123" s="44"/>
      <c r="F123" s="84" t="s">
        <v>296</v>
      </c>
      <c r="G123" s="119"/>
      <c r="H123" s="118"/>
      <c r="I123" s="117">
        <f>SUM(J125:J131)</f>
        <v>0</v>
      </c>
      <c r="J123" s="118"/>
    </row>
    <row r="124" spans="2:10" ht="13.5" customHeight="1">
      <c r="B124" s="21"/>
      <c r="C124" s="17"/>
      <c r="D124" s="17"/>
      <c r="E124" s="17"/>
      <c r="F124" s="22"/>
      <c r="G124" s="17"/>
      <c r="H124" s="70"/>
      <c r="I124" s="70"/>
      <c r="J124" s="70"/>
    </row>
    <row r="125" spans="2:10" ht="13.5" customHeight="1">
      <c r="B125" s="23" t="s">
        <v>228</v>
      </c>
      <c r="C125" s="14" t="s">
        <v>229</v>
      </c>
      <c r="D125" s="14" t="s">
        <v>308</v>
      </c>
      <c r="E125" s="13" t="s">
        <v>230</v>
      </c>
      <c r="F125" s="13" t="s">
        <v>93</v>
      </c>
      <c r="G125" s="13" t="s">
        <v>8</v>
      </c>
      <c r="H125" s="70">
        <v>6.8</v>
      </c>
      <c r="I125" s="70"/>
      <c r="J125" s="70">
        <f>5*(I125)*H125</f>
        <v>0</v>
      </c>
    </row>
    <row r="126" spans="2:10" ht="13.5" customHeight="1">
      <c r="B126" s="23" t="s">
        <v>231</v>
      </c>
      <c r="C126" s="14" t="s">
        <v>229</v>
      </c>
      <c r="D126" s="14" t="s">
        <v>232</v>
      </c>
      <c r="E126" s="13" t="s">
        <v>233</v>
      </c>
      <c r="F126" s="13" t="s">
        <v>96</v>
      </c>
      <c r="G126" s="13" t="s">
        <v>8</v>
      </c>
      <c r="H126" s="70">
        <v>4</v>
      </c>
      <c r="I126" s="77" t="s">
        <v>309</v>
      </c>
      <c r="J126" s="70">
        <v>0</v>
      </c>
    </row>
    <row r="127" spans="2:10" ht="13.5" customHeight="1">
      <c r="B127" s="23" t="s">
        <v>234</v>
      </c>
      <c r="C127" s="14" t="s">
        <v>235</v>
      </c>
      <c r="D127" s="14" t="s">
        <v>236</v>
      </c>
      <c r="E127" s="13" t="s">
        <v>237</v>
      </c>
      <c r="F127" s="13" t="s">
        <v>11</v>
      </c>
      <c r="G127" s="13" t="s">
        <v>8</v>
      </c>
      <c r="H127" s="70">
        <v>14.6</v>
      </c>
      <c r="I127" s="77"/>
      <c r="J127" s="70">
        <f>4*(I127)*H127</f>
        <v>0</v>
      </c>
    </row>
    <row r="128" spans="2:10" ht="13.5" customHeight="1">
      <c r="B128" s="23" t="s">
        <v>238</v>
      </c>
      <c r="C128" s="14" t="s">
        <v>239</v>
      </c>
      <c r="D128" s="14" t="s">
        <v>240</v>
      </c>
      <c r="E128" s="13" t="s">
        <v>241</v>
      </c>
      <c r="F128" s="13" t="s">
        <v>11</v>
      </c>
      <c r="G128" s="13" t="s">
        <v>8</v>
      </c>
      <c r="H128" s="70">
        <v>1</v>
      </c>
      <c r="I128" s="77" t="s">
        <v>309</v>
      </c>
      <c r="J128" s="70">
        <v>0</v>
      </c>
    </row>
    <row r="129" spans="2:10" ht="13.5" customHeight="1">
      <c r="B129" s="23"/>
      <c r="C129" s="14" t="s">
        <v>239</v>
      </c>
      <c r="D129" s="14" t="s">
        <v>242</v>
      </c>
      <c r="E129" s="13" t="s">
        <v>243</v>
      </c>
      <c r="F129" s="13" t="s">
        <v>11</v>
      </c>
      <c r="G129" s="13" t="s">
        <v>8</v>
      </c>
      <c r="H129" s="70">
        <v>2</v>
      </c>
      <c r="I129" s="77" t="s">
        <v>309</v>
      </c>
      <c r="J129" s="70">
        <v>0</v>
      </c>
    </row>
    <row r="130" spans="2:10" ht="13.5" customHeight="1">
      <c r="B130" s="23"/>
      <c r="C130" s="14" t="s">
        <v>239</v>
      </c>
      <c r="D130" s="14" t="s">
        <v>244</v>
      </c>
      <c r="E130" s="13" t="s">
        <v>245</v>
      </c>
      <c r="F130" s="13" t="s">
        <v>11</v>
      </c>
      <c r="G130" s="13" t="s">
        <v>8</v>
      </c>
      <c r="H130" s="70">
        <v>3.4</v>
      </c>
      <c r="I130" s="77" t="s">
        <v>309</v>
      </c>
      <c r="J130" s="70">
        <v>0</v>
      </c>
    </row>
    <row r="131" spans="2:10" ht="13.5" customHeight="1">
      <c r="B131" s="15"/>
      <c r="C131" s="14" t="s">
        <v>239</v>
      </c>
      <c r="D131" s="14" t="s">
        <v>246</v>
      </c>
      <c r="E131" s="13" t="s">
        <v>247</v>
      </c>
      <c r="F131" s="13" t="s">
        <v>11</v>
      </c>
      <c r="G131" s="13" t="s">
        <v>8</v>
      </c>
      <c r="H131" s="70">
        <v>14.6</v>
      </c>
      <c r="I131" s="70"/>
      <c r="J131" s="70">
        <f>4*(I131)*H131</f>
        <v>0</v>
      </c>
    </row>
    <row r="132" spans="2:10" ht="13.5" customHeight="1">
      <c r="B132" s="16"/>
      <c r="C132" s="17"/>
      <c r="D132" s="18"/>
      <c r="E132" s="17"/>
      <c r="F132" s="17"/>
      <c r="G132" s="17"/>
      <c r="H132" s="70"/>
      <c r="I132" s="70"/>
      <c r="J132" s="70"/>
    </row>
    <row r="133" spans="2:10" ht="13.5" customHeight="1">
      <c r="B133" s="19" t="s">
        <v>297</v>
      </c>
      <c r="C133" s="111"/>
      <c r="D133" s="111"/>
      <c r="E133" s="44"/>
      <c r="F133" s="84" t="s">
        <v>298</v>
      </c>
      <c r="G133" s="119"/>
      <c r="H133" s="118"/>
      <c r="I133" s="117">
        <f>SUM(J135:J147)</f>
        <v>0</v>
      </c>
      <c r="J133" s="118"/>
    </row>
    <row r="134" spans="2:10" ht="13.5" customHeight="1">
      <c r="B134" s="24"/>
      <c r="C134" s="17"/>
      <c r="D134" s="17"/>
      <c r="E134" s="17"/>
      <c r="F134" s="22"/>
      <c r="G134" s="17"/>
      <c r="H134" s="70"/>
      <c r="I134" s="70"/>
      <c r="J134" s="70"/>
    </row>
    <row r="135" spans="2:10" ht="13.5" customHeight="1">
      <c r="B135" s="23" t="s">
        <v>249</v>
      </c>
      <c r="C135" s="14" t="s">
        <v>248</v>
      </c>
      <c r="D135" s="14" t="s">
        <v>250</v>
      </c>
      <c r="E135" s="13">
        <v>9</v>
      </c>
      <c r="F135" s="13" t="s">
        <v>252</v>
      </c>
      <c r="G135" s="13" t="s">
        <v>8</v>
      </c>
      <c r="H135" s="70">
        <v>0</v>
      </c>
      <c r="I135" s="73"/>
      <c r="J135" s="70">
        <f>5*(I136)*H136</f>
        <v>0</v>
      </c>
    </row>
    <row r="136" spans="2:10" ht="13.5" customHeight="1">
      <c r="B136" s="23" t="s">
        <v>177</v>
      </c>
      <c r="C136" s="14" t="s">
        <v>174</v>
      </c>
      <c r="D136" s="14" t="s">
        <v>251</v>
      </c>
      <c r="E136" s="13">
        <v>639</v>
      </c>
      <c r="F136" s="13" t="s">
        <v>252</v>
      </c>
      <c r="G136" s="13" t="s">
        <v>8</v>
      </c>
      <c r="H136" s="70">
        <v>4.2</v>
      </c>
      <c r="I136" s="70"/>
      <c r="J136" s="70">
        <f>5*(I137)*H137</f>
        <v>0</v>
      </c>
    </row>
    <row r="137" spans="2:10" ht="13.5" customHeight="1">
      <c r="B137" s="23" t="s">
        <v>177</v>
      </c>
      <c r="C137" s="14" t="s">
        <v>174</v>
      </c>
      <c r="D137" s="14" t="s">
        <v>253</v>
      </c>
      <c r="E137" s="13">
        <v>590</v>
      </c>
      <c r="F137" s="13" t="s">
        <v>254</v>
      </c>
      <c r="G137" s="13" t="s">
        <v>8</v>
      </c>
      <c r="H137" s="70">
        <v>4.2</v>
      </c>
      <c r="I137" s="70"/>
      <c r="J137" s="70">
        <f aca="true" t="shared" si="7" ref="J137:J147">5*(I137)*H137</f>
        <v>0</v>
      </c>
    </row>
    <row r="138" spans="2:10" ht="13.5" customHeight="1">
      <c r="B138" s="23" t="s">
        <v>278</v>
      </c>
      <c r="C138" s="14" t="s">
        <v>190</v>
      </c>
      <c r="D138" s="14" t="s">
        <v>255</v>
      </c>
      <c r="E138" s="13">
        <v>285</v>
      </c>
      <c r="F138" s="13" t="s">
        <v>254</v>
      </c>
      <c r="G138" s="13" t="s">
        <v>8</v>
      </c>
      <c r="H138" s="70">
        <v>6.7</v>
      </c>
      <c r="I138" s="70"/>
      <c r="J138" s="70">
        <f t="shared" si="7"/>
        <v>0</v>
      </c>
    </row>
    <row r="139" spans="2:10" ht="13.5" customHeight="1">
      <c r="B139" s="23" t="s">
        <v>278</v>
      </c>
      <c r="C139" s="14" t="s">
        <v>190</v>
      </c>
      <c r="D139" s="14" t="s">
        <v>256</v>
      </c>
      <c r="E139" s="13">
        <v>314</v>
      </c>
      <c r="F139" s="13" t="s">
        <v>252</v>
      </c>
      <c r="G139" s="13" t="s">
        <v>8</v>
      </c>
      <c r="H139" s="70">
        <v>0</v>
      </c>
      <c r="I139" s="70"/>
      <c r="J139" s="70">
        <f t="shared" si="7"/>
        <v>0</v>
      </c>
    </row>
    <row r="140" spans="2:10" ht="13.5" customHeight="1">
      <c r="B140" s="23" t="s">
        <v>278</v>
      </c>
      <c r="C140" s="14" t="s">
        <v>190</v>
      </c>
      <c r="D140" s="14" t="s">
        <v>257</v>
      </c>
      <c r="E140" s="13">
        <v>367</v>
      </c>
      <c r="F140" s="13" t="s">
        <v>254</v>
      </c>
      <c r="G140" s="13" t="s">
        <v>8</v>
      </c>
      <c r="H140" s="70">
        <v>6</v>
      </c>
      <c r="I140" s="70"/>
      <c r="J140" s="70">
        <f t="shared" si="7"/>
        <v>0</v>
      </c>
    </row>
    <row r="141" spans="2:10" ht="13.5" customHeight="1">
      <c r="B141" s="23" t="s">
        <v>278</v>
      </c>
      <c r="C141" s="14" t="s">
        <v>190</v>
      </c>
      <c r="D141" s="14" t="s">
        <v>258</v>
      </c>
      <c r="E141" s="13">
        <v>401</v>
      </c>
      <c r="F141" s="13" t="s">
        <v>252</v>
      </c>
      <c r="G141" s="13" t="s">
        <v>8</v>
      </c>
      <c r="H141" s="70">
        <v>0</v>
      </c>
      <c r="I141" s="70"/>
      <c r="J141" s="70">
        <f t="shared" si="7"/>
        <v>0</v>
      </c>
    </row>
    <row r="142" spans="2:10" ht="13.5" customHeight="1">
      <c r="B142" s="23" t="s">
        <v>278</v>
      </c>
      <c r="C142" s="14" t="s">
        <v>190</v>
      </c>
      <c r="D142" s="14" t="s">
        <v>259</v>
      </c>
      <c r="E142" s="13">
        <v>455.5</v>
      </c>
      <c r="F142" s="13" t="s">
        <v>254</v>
      </c>
      <c r="G142" s="13" t="s">
        <v>8</v>
      </c>
      <c r="H142" s="70">
        <v>6.2</v>
      </c>
      <c r="I142" s="70"/>
      <c r="J142" s="70">
        <f t="shared" si="7"/>
        <v>0</v>
      </c>
    </row>
    <row r="143" spans="2:10" ht="13.5" customHeight="1">
      <c r="B143" s="23" t="s">
        <v>278</v>
      </c>
      <c r="C143" s="14" t="s">
        <v>190</v>
      </c>
      <c r="D143" s="14" t="s">
        <v>260</v>
      </c>
      <c r="E143" s="13">
        <v>498</v>
      </c>
      <c r="F143" s="13" t="s">
        <v>252</v>
      </c>
      <c r="G143" s="13" t="s">
        <v>8</v>
      </c>
      <c r="H143" s="70">
        <v>0</v>
      </c>
      <c r="I143" s="70"/>
      <c r="J143" s="70">
        <f t="shared" si="7"/>
        <v>0</v>
      </c>
    </row>
    <row r="144" spans="2:10" ht="13.5" customHeight="1">
      <c r="B144" s="23" t="s">
        <v>278</v>
      </c>
      <c r="C144" s="14" t="s">
        <v>190</v>
      </c>
      <c r="D144" s="14" t="s">
        <v>261</v>
      </c>
      <c r="E144" s="13">
        <v>560.5</v>
      </c>
      <c r="F144" s="13" t="s">
        <v>254</v>
      </c>
      <c r="G144" s="13" t="s">
        <v>8</v>
      </c>
      <c r="H144" s="70">
        <v>6.7</v>
      </c>
      <c r="I144" s="70"/>
      <c r="J144" s="70">
        <f t="shared" si="7"/>
        <v>0</v>
      </c>
    </row>
    <row r="145" spans="2:10" ht="13.5" customHeight="1">
      <c r="B145" s="23" t="s">
        <v>278</v>
      </c>
      <c r="C145" s="14" t="s">
        <v>190</v>
      </c>
      <c r="D145" s="14" t="s">
        <v>262</v>
      </c>
      <c r="E145" s="13">
        <v>591</v>
      </c>
      <c r="F145" s="13" t="s">
        <v>252</v>
      </c>
      <c r="G145" s="13" t="s">
        <v>8</v>
      </c>
      <c r="H145" s="70">
        <v>0</v>
      </c>
      <c r="I145" s="70"/>
      <c r="J145" s="70">
        <f t="shared" si="7"/>
        <v>0</v>
      </c>
    </row>
    <row r="146" spans="2:10" ht="13.5" customHeight="1">
      <c r="B146" s="23" t="s">
        <v>278</v>
      </c>
      <c r="C146" s="14" t="s">
        <v>190</v>
      </c>
      <c r="D146" s="14" t="s">
        <v>263</v>
      </c>
      <c r="E146" s="13">
        <v>655.5</v>
      </c>
      <c r="F146" s="13" t="s">
        <v>254</v>
      </c>
      <c r="G146" s="13" t="s">
        <v>8</v>
      </c>
      <c r="H146" s="70">
        <v>5</v>
      </c>
      <c r="I146" s="70"/>
      <c r="J146" s="70">
        <f t="shared" si="7"/>
        <v>0</v>
      </c>
    </row>
    <row r="147" spans="2:10" ht="13.5" customHeight="1">
      <c r="B147" s="28" t="s">
        <v>264</v>
      </c>
      <c r="C147" s="14" t="s">
        <v>266</v>
      </c>
      <c r="D147" s="14" t="s">
        <v>12</v>
      </c>
      <c r="E147" s="13">
        <v>81</v>
      </c>
      <c r="F147" s="13" t="s">
        <v>265</v>
      </c>
      <c r="G147" s="13" t="s">
        <v>36</v>
      </c>
      <c r="H147" s="70">
        <v>3.8</v>
      </c>
      <c r="I147" s="70"/>
      <c r="J147" s="70">
        <f t="shared" si="7"/>
        <v>0</v>
      </c>
    </row>
    <row r="148" spans="2:10" ht="13.5" customHeight="1">
      <c r="B148" s="16"/>
      <c r="C148" s="17"/>
      <c r="D148" s="18"/>
      <c r="E148" s="17"/>
      <c r="F148" s="17"/>
      <c r="G148" s="17"/>
      <c r="H148" s="70"/>
      <c r="I148" s="70"/>
      <c r="J148" s="70"/>
    </row>
    <row r="149" spans="2:10" ht="13.5" customHeight="1">
      <c r="B149" s="19" t="s">
        <v>277</v>
      </c>
      <c r="C149" s="111"/>
      <c r="D149" s="111"/>
      <c r="E149" s="44"/>
      <c r="F149" s="112" t="s">
        <v>299</v>
      </c>
      <c r="G149" s="115"/>
      <c r="H149" s="116"/>
      <c r="I149" s="117">
        <f>SUM(J151:J156)</f>
        <v>0</v>
      </c>
      <c r="J149" s="118"/>
    </row>
    <row r="150" spans="2:10" ht="13.5" customHeight="1">
      <c r="B150" s="24"/>
      <c r="C150" s="17"/>
      <c r="D150" s="17"/>
      <c r="E150" s="17"/>
      <c r="F150" s="22"/>
      <c r="G150" s="17"/>
      <c r="H150" s="70"/>
      <c r="I150" s="70"/>
      <c r="J150" s="70"/>
    </row>
    <row r="151" spans="2:10" ht="13.5" customHeight="1">
      <c r="B151" s="23" t="s">
        <v>279</v>
      </c>
      <c r="C151" s="14" t="s">
        <v>267</v>
      </c>
      <c r="D151" s="14" t="s">
        <v>271</v>
      </c>
      <c r="E151" s="13">
        <v>56</v>
      </c>
      <c r="F151" s="13" t="s">
        <v>269</v>
      </c>
      <c r="G151" s="13" t="s">
        <v>8</v>
      </c>
      <c r="H151" s="70">
        <v>3.9</v>
      </c>
      <c r="I151" s="70"/>
      <c r="J151" s="70">
        <f aca="true" t="shared" si="8" ref="J151:J156">5*(I151)*H151</f>
        <v>0</v>
      </c>
    </row>
    <row r="152" spans="2:10" ht="13.5" customHeight="1">
      <c r="B152" s="23" t="s">
        <v>279</v>
      </c>
      <c r="C152" s="14" t="s">
        <v>267</v>
      </c>
      <c r="D152" s="14" t="s">
        <v>272</v>
      </c>
      <c r="E152" s="13">
        <v>110.1</v>
      </c>
      <c r="F152" s="13" t="s">
        <v>270</v>
      </c>
      <c r="G152" s="13" t="s">
        <v>8</v>
      </c>
      <c r="H152" s="70">
        <v>3.9</v>
      </c>
      <c r="I152" s="70"/>
      <c r="J152" s="70">
        <f t="shared" si="8"/>
        <v>0</v>
      </c>
    </row>
    <row r="153" spans="2:10" ht="13.5" customHeight="1">
      <c r="B153" s="23" t="s">
        <v>280</v>
      </c>
      <c r="C153" s="14" t="s">
        <v>275</v>
      </c>
      <c r="D153" s="14" t="s">
        <v>273</v>
      </c>
      <c r="E153" s="13">
        <v>32.9</v>
      </c>
      <c r="F153" s="13" t="s">
        <v>254</v>
      </c>
      <c r="G153" s="13" t="s">
        <v>8</v>
      </c>
      <c r="H153" s="70">
        <v>3.9</v>
      </c>
      <c r="I153" s="70"/>
      <c r="J153" s="70">
        <f t="shared" si="8"/>
        <v>0</v>
      </c>
    </row>
    <row r="154" spans="2:10" ht="13.5" customHeight="1">
      <c r="B154" s="23" t="s">
        <v>280</v>
      </c>
      <c r="C154" s="14" t="s">
        <v>275</v>
      </c>
      <c r="D154" s="14" t="s">
        <v>274</v>
      </c>
      <c r="E154" s="13">
        <v>57.8</v>
      </c>
      <c r="F154" s="13" t="s">
        <v>252</v>
      </c>
      <c r="G154" s="13" t="s">
        <v>8</v>
      </c>
      <c r="H154" s="70">
        <v>3.9</v>
      </c>
      <c r="I154" s="70"/>
      <c r="J154" s="70">
        <f t="shared" si="8"/>
        <v>0</v>
      </c>
    </row>
    <row r="155" spans="2:10" ht="13.5" customHeight="1">
      <c r="B155" s="23" t="s">
        <v>281</v>
      </c>
      <c r="C155" s="14" t="s">
        <v>275</v>
      </c>
      <c r="D155" s="14" t="s">
        <v>268</v>
      </c>
      <c r="E155" s="13">
        <v>92.5</v>
      </c>
      <c r="F155" s="13" t="s">
        <v>254</v>
      </c>
      <c r="G155" s="13" t="s">
        <v>8</v>
      </c>
      <c r="H155" s="70">
        <v>2.2</v>
      </c>
      <c r="I155" s="70"/>
      <c r="J155" s="70">
        <f t="shared" si="8"/>
        <v>0</v>
      </c>
    </row>
    <row r="156" spans="2:10" ht="13.5" customHeight="1">
      <c r="B156" s="23" t="s">
        <v>281</v>
      </c>
      <c r="C156" s="14" t="s">
        <v>275</v>
      </c>
      <c r="D156" s="14" t="s">
        <v>276</v>
      </c>
      <c r="E156" s="13">
        <v>114</v>
      </c>
      <c r="F156" s="13" t="s">
        <v>252</v>
      </c>
      <c r="G156" s="13" t="s">
        <v>8</v>
      </c>
      <c r="H156" s="70">
        <v>2.2</v>
      </c>
      <c r="I156" s="70"/>
      <c r="J156" s="70">
        <f t="shared" si="8"/>
        <v>0</v>
      </c>
    </row>
    <row r="157" spans="2:10" ht="13.5">
      <c r="B157" s="53"/>
      <c r="C157" s="53"/>
      <c r="D157" s="53"/>
      <c r="E157" s="54"/>
      <c r="F157" s="53"/>
      <c r="G157" s="53"/>
      <c r="H157" s="74"/>
      <c r="I157" s="74"/>
      <c r="J157" s="74"/>
    </row>
    <row r="158" spans="2:10" ht="13.5">
      <c r="B158" s="53"/>
      <c r="C158" s="53"/>
      <c r="D158" s="53"/>
      <c r="E158" s="54"/>
      <c r="F158" s="53"/>
      <c r="G158" s="53"/>
      <c r="H158" s="74"/>
      <c r="I158" s="74"/>
      <c r="J158" s="74"/>
    </row>
    <row r="159" spans="2:10" ht="13.5">
      <c r="B159" s="53"/>
      <c r="C159" s="53"/>
      <c r="D159" s="53"/>
      <c r="E159" s="54"/>
      <c r="F159" s="53"/>
      <c r="G159" s="53"/>
      <c r="H159" s="74"/>
      <c r="I159" s="74"/>
      <c r="J159" s="74"/>
    </row>
    <row r="160" spans="2:10" ht="13.5">
      <c r="B160" s="53"/>
      <c r="C160" s="53"/>
      <c r="D160" s="53"/>
      <c r="E160" s="54"/>
      <c r="F160" s="53"/>
      <c r="G160" s="53"/>
      <c r="H160" s="74"/>
      <c r="I160" s="74"/>
      <c r="J160" s="74"/>
    </row>
    <row r="161" spans="2:10" ht="13.5">
      <c r="B161" s="53"/>
      <c r="C161" s="53"/>
      <c r="D161" s="53"/>
      <c r="E161" s="54"/>
      <c r="F161" s="53"/>
      <c r="G161" s="53"/>
      <c r="H161" s="74"/>
      <c r="I161" s="74"/>
      <c r="J161" s="74"/>
    </row>
    <row r="162" spans="2:10" ht="13.5">
      <c r="B162" s="53"/>
      <c r="C162" s="53"/>
      <c r="D162" s="53"/>
      <c r="E162" s="54"/>
      <c r="F162" s="53"/>
      <c r="G162" s="53"/>
      <c r="H162" s="74"/>
      <c r="I162" s="74"/>
      <c r="J162" s="74"/>
    </row>
    <row r="163" spans="2:10" ht="13.5">
      <c r="B163" s="53"/>
      <c r="C163" s="53"/>
      <c r="D163" s="53"/>
      <c r="E163" s="54"/>
      <c r="F163" s="53"/>
      <c r="G163" s="53"/>
      <c r="H163" s="74"/>
      <c r="I163" s="74"/>
      <c r="J163" s="74"/>
    </row>
    <row r="164" spans="2:10" ht="13.5">
      <c r="B164" s="53"/>
      <c r="C164" s="53"/>
      <c r="D164" s="53"/>
      <c r="E164" s="54"/>
      <c r="F164" s="53"/>
      <c r="G164" s="53"/>
      <c r="H164" s="74"/>
      <c r="I164" s="74"/>
      <c r="J164" s="74"/>
    </row>
    <row r="165" spans="2:10" ht="13.5">
      <c r="B165" s="53"/>
      <c r="C165" s="53"/>
      <c r="D165" s="53"/>
      <c r="E165" s="54"/>
      <c r="F165" s="53"/>
      <c r="G165" s="53"/>
      <c r="H165" s="74"/>
      <c r="I165" s="74"/>
      <c r="J165" s="74"/>
    </row>
    <row r="166" spans="2:10" ht="13.5">
      <c r="B166" s="53"/>
      <c r="C166" s="53"/>
      <c r="D166" s="53"/>
      <c r="E166" s="54"/>
      <c r="F166" s="53"/>
      <c r="G166" s="53"/>
      <c r="H166" s="74"/>
      <c r="I166" s="74"/>
      <c r="J166" s="74"/>
    </row>
    <row r="167" spans="2:10" ht="13.5">
      <c r="B167" s="53"/>
      <c r="C167" s="53"/>
      <c r="D167" s="53"/>
      <c r="E167" s="54"/>
      <c r="F167" s="53"/>
      <c r="G167" s="53"/>
      <c r="H167" s="74"/>
      <c r="I167" s="74"/>
      <c r="J167" s="74"/>
    </row>
    <row r="168" spans="2:10" ht="13.5">
      <c r="B168" s="53"/>
      <c r="C168" s="53"/>
      <c r="D168" s="53"/>
      <c r="E168" s="54"/>
      <c r="F168" s="53"/>
      <c r="G168" s="53"/>
      <c r="H168" s="74"/>
      <c r="I168" s="74"/>
      <c r="J168" s="74"/>
    </row>
    <row r="169" spans="2:10" ht="13.5">
      <c r="B169" s="53"/>
      <c r="C169" s="53"/>
      <c r="D169" s="53"/>
      <c r="E169" s="54"/>
      <c r="F169" s="53"/>
      <c r="G169" s="53"/>
      <c r="H169" s="74"/>
      <c r="I169" s="74"/>
      <c r="J169" s="74"/>
    </row>
    <row r="170" spans="2:10" ht="13.5">
      <c r="B170" s="53"/>
      <c r="C170" s="53"/>
      <c r="D170" s="53"/>
      <c r="E170" s="54"/>
      <c r="F170" s="53"/>
      <c r="G170" s="53"/>
      <c r="H170" s="74"/>
      <c r="I170" s="74"/>
      <c r="J170" s="74"/>
    </row>
    <row r="171" spans="2:10" ht="13.5">
      <c r="B171" s="53"/>
      <c r="C171" s="53"/>
      <c r="D171" s="53"/>
      <c r="E171" s="54"/>
      <c r="F171" s="53"/>
      <c r="G171" s="53"/>
      <c r="H171" s="74"/>
      <c r="I171" s="74"/>
      <c r="J171" s="74"/>
    </row>
    <row r="172" spans="2:10" ht="13.5">
      <c r="B172" s="53"/>
      <c r="C172" s="53"/>
      <c r="D172" s="53"/>
      <c r="E172" s="54"/>
      <c r="F172" s="53"/>
      <c r="G172" s="53"/>
      <c r="H172" s="74"/>
      <c r="I172" s="74"/>
      <c r="J172" s="74"/>
    </row>
    <row r="173" spans="2:10" ht="13.5">
      <c r="B173" s="53"/>
      <c r="C173" s="53"/>
      <c r="D173" s="53"/>
      <c r="E173" s="54"/>
      <c r="F173" s="53"/>
      <c r="G173" s="53"/>
      <c r="H173" s="74"/>
      <c r="I173" s="74"/>
      <c r="J173" s="74"/>
    </row>
    <row r="174" spans="2:10" ht="13.5">
      <c r="B174" s="53"/>
      <c r="C174" s="53"/>
      <c r="D174" s="53"/>
      <c r="E174" s="54"/>
      <c r="F174" s="53"/>
      <c r="G174" s="53"/>
      <c r="H174" s="74"/>
      <c r="I174" s="74"/>
      <c r="J174" s="74"/>
    </row>
    <row r="175" spans="2:10" ht="13.5">
      <c r="B175" s="53"/>
      <c r="C175" s="53"/>
      <c r="D175" s="53"/>
      <c r="E175" s="54"/>
      <c r="F175" s="53"/>
      <c r="G175" s="53"/>
      <c r="H175" s="74"/>
      <c r="I175" s="74"/>
      <c r="J175" s="74"/>
    </row>
    <row r="176" spans="2:10" ht="13.5">
      <c r="B176" s="53"/>
      <c r="C176" s="53"/>
      <c r="D176" s="53"/>
      <c r="E176" s="54"/>
      <c r="F176" s="53"/>
      <c r="G176" s="53"/>
      <c r="H176" s="74"/>
      <c r="I176" s="74"/>
      <c r="J176" s="74"/>
    </row>
    <row r="177" spans="2:10" ht="13.5">
      <c r="B177" s="53"/>
      <c r="C177" s="53"/>
      <c r="D177" s="53"/>
      <c r="E177" s="54"/>
      <c r="F177" s="53"/>
      <c r="G177" s="53"/>
      <c r="H177" s="74"/>
      <c r="I177" s="74"/>
      <c r="J177" s="74"/>
    </row>
    <row r="178" spans="2:10" ht="13.5">
      <c r="B178" s="53"/>
      <c r="C178" s="53"/>
      <c r="D178" s="53"/>
      <c r="E178" s="54"/>
      <c r="F178" s="53"/>
      <c r="G178" s="53"/>
      <c r="H178" s="74"/>
      <c r="I178" s="74"/>
      <c r="J178" s="74"/>
    </row>
    <row r="179" spans="2:10" ht="13.5">
      <c r="B179" s="53"/>
      <c r="C179" s="53"/>
      <c r="D179" s="53"/>
      <c r="E179" s="54"/>
      <c r="F179" s="53"/>
      <c r="G179" s="53"/>
      <c r="H179" s="74"/>
      <c r="I179" s="74"/>
      <c r="J179" s="74"/>
    </row>
    <row r="180" spans="2:10" ht="13.5">
      <c r="B180" s="53"/>
      <c r="C180" s="53"/>
      <c r="D180" s="53"/>
      <c r="E180" s="54"/>
      <c r="F180" s="53"/>
      <c r="G180" s="53"/>
      <c r="H180" s="74"/>
      <c r="I180" s="74"/>
      <c r="J180" s="74"/>
    </row>
    <row r="181" spans="2:10" ht="13.5">
      <c r="B181" s="53"/>
      <c r="C181" s="53"/>
      <c r="D181" s="53"/>
      <c r="E181" s="54"/>
      <c r="F181" s="53"/>
      <c r="G181" s="53"/>
      <c r="H181" s="74"/>
      <c r="I181" s="74"/>
      <c r="J181" s="74"/>
    </row>
    <row r="182" spans="2:10" ht="13.5">
      <c r="B182" s="53"/>
      <c r="C182" s="53"/>
      <c r="D182" s="53"/>
      <c r="E182" s="54"/>
      <c r="F182" s="53"/>
      <c r="G182" s="53"/>
      <c r="H182" s="74"/>
      <c r="I182" s="74"/>
      <c r="J182" s="74"/>
    </row>
    <row r="183" spans="2:10" ht="13.5">
      <c r="B183" s="53"/>
      <c r="C183" s="53"/>
      <c r="D183" s="53"/>
      <c r="E183" s="54"/>
      <c r="F183" s="53"/>
      <c r="G183" s="53"/>
      <c r="H183" s="74"/>
      <c r="I183" s="74"/>
      <c r="J183" s="74"/>
    </row>
    <row r="184" spans="2:10" ht="13.5">
      <c r="B184" s="53"/>
      <c r="C184" s="53"/>
      <c r="D184" s="53"/>
      <c r="E184" s="54"/>
      <c r="F184" s="53"/>
      <c r="G184" s="53"/>
      <c r="H184" s="74"/>
      <c r="I184" s="74"/>
      <c r="J184" s="74"/>
    </row>
    <row r="185" spans="2:10" ht="13.5">
      <c r="B185" s="53"/>
      <c r="C185" s="53"/>
      <c r="D185" s="53"/>
      <c r="E185" s="54"/>
      <c r="F185" s="53"/>
      <c r="G185" s="53"/>
      <c r="H185" s="74"/>
      <c r="I185" s="74"/>
      <c r="J185" s="74"/>
    </row>
    <row r="186" spans="2:10" ht="13.5">
      <c r="B186" s="53"/>
      <c r="C186" s="53"/>
      <c r="D186" s="53"/>
      <c r="E186" s="54"/>
      <c r="F186" s="53"/>
      <c r="G186" s="53"/>
      <c r="H186" s="74"/>
      <c r="I186" s="74"/>
      <c r="J186" s="74"/>
    </row>
    <row r="187" spans="2:10" ht="13.5">
      <c r="B187" s="53"/>
      <c r="C187" s="53"/>
      <c r="D187" s="53"/>
      <c r="E187" s="54"/>
      <c r="F187" s="53"/>
      <c r="G187" s="53"/>
      <c r="H187" s="53"/>
      <c r="I187" s="53"/>
      <c r="J187" s="53"/>
    </row>
    <row r="188" spans="2:10" ht="13.5">
      <c r="B188" s="53"/>
      <c r="C188" s="53"/>
      <c r="D188" s="53"/>
      <c r="E188" s="54"/>
      <c r="F188" s="53"/>
      <c r="G188" s="53"/>
      <c r="H188" s="53"/>
      <c r="I188" s="53"/>
      <c r="J188" s="53"/>
    </row>
    <row r="189" spans="2:10" ht="13.5">
      <c r="B189" s="53"/>
      <c r="C189" s="53"/>
      <c r="D189" s="53"/>
      <c r="E189" s="54"/>
      <c r="F189" s="53"/>
      <c r="G189" s="53"/>
      <c r="H189" s="53"/>
      <c r="I189" s="53"/>
      <c r="J189" s="53"/>
    </row>
    <row r="190" spans="2:10" ht="13.5">
      <c r="B190" s="53"/>
      <c r="C190" s="53"/>
      <c r="D190" s="53"/>
      <c r="E190" s="54"/>
      <c r="F190" s="53"/>
      <c r="G190" s="53"/>
      <c r="H190" s="53"/>
      <c r="I190" s="53"/>
      <c r="J190" s="53"/>
    </row>
    <row r="191" spans="2:10" ht="13.5">
      <c r="B191" s="53"/>
      <c r="C191" s="53"/>
      <c r="D191" s="53"/>
      <c r="E191" s="54"/>
      <c r="F191" s="53"/>
      <c r="G191" s="53"/>
      <c r="H191" s="53"/>
      <c r="I191" s="53"/>
      <c r="J191" s="53"/>
    </row>
    <row r="192" spans="2:10" ht="13.5">
      <c r="B192" s="53"/>
      <c r="C192" s="53"/>
      <c r="D192" s="53"/>
      <c r="E192" s="54"/>
      <c r="F192" s="53"/>
      <c r="G192" s="53"/>
      <c r="H192" s="53"/>
      <c r="I192" s="53"/>
      <c r="J192" s="53"/>
    </row>
    <row r="193" spans="2:10" ht="13.5">
      <c r="B193" s="53"/>
      <c r="C193" s="53"/>
      <c r="D193" s="53"/>
      <c r="E193" s="54"/>
      <c r="F193" s="53"/>
      <c r="G193" s="53"/>
      <c r="H193" s="53"/>
      <c r="I193" s="53"/>
      <c r="J193" s="53"/>
    </row>
    <row r="194" spans="2:10" ht="13.5">
      <c r="B194" s="53"/>
      <c r="C194" s="53"/>
      <c r="D194" s="53"/>
      <c r="E194" s="54"/>
      <c r="F194" s="53"/>
      <c r="G194" s="53"/>
      <c r="H194" s="53"/>
      <c r="I194" s="53"/>
      <c r="J194" s="53"/>
    </row>
    <row r="195" spans="2:10" ht="13.5">
      <c r="B195" s="53"/>
      <c r="C195" s="53"/>
      <c r="D195" s="53"/>
      <c r="E195" s="54"/>
      <c r="F195" s="53"/>
      <c r="G195" s="53"/>
      <c r="H195" s="53"/>
      <c r="I195" s="53"/>
      <c r="J195" s="53"/>
    </row>
    <row r="196" spans="2:10" ht="13.5">
      <c r="B196" s="53"/>
      <c r="C196" s="53"/>
      <c r="D196" s="53"/>
      <c r="E196" s="54"/>
      <c r="F196" s="53"/>
      <c r="G196" s="53"/>
      <c r="H196" s="53"/>
      <c r="I196" s="53"/>
      <c r="J196" s="53"/>
    </row>
    <row r="197" spans="2:10" ht="13.5">
      <c r="B197" s="53"/>
      <c r="C197" s="53"/>
      <c r="D197" s="53"/>
      <c r="E197" s="54"/>
      <c r="F197" s="53"/>
      <c r="G197" s="53"/>
      <c r="H197" s="53"/>
      <c r="I197" s="53"/>
      <c r="J197" s="53"/>
    </row>
    <row r="198" spans="2:10" ht="13.5">
      <c r="B198" s="53"/>
      <c r="C198" s="53"/>
      <c r="D198" s="53"/>
      <c r="E198" s="54"/>
      <c r="F198" s="53"/>
      <c r="G198" s="53"/>
      <c r="H198" s="53"/>
      <c r="I198" s="53"/>
      <c r="J198" s="53"/>
    </row>
    <row r="199" spans="2:10" ht="13.5">
      <c r="B199" s="53"/>
      <c r="C199" s="53"/>
      <c r="D199" s="53"/>
      <c r="E199" s="54"/>
      <c r="F199" s="53"/>
      <c r="G199" s="53"/>
      <c r="H199" s="53"/>
      <c r="I199" s="53"/>
      <c r="J199" s="53"/>
    </row>
    <row r="200" spans="2:10" ht="13.5">
      <c r="B200" s="53"/>
      <c r="C200" s="53"/>
      <c r="D200" s="53"/>
      <c r="E200" s="54"/>
      <c r="F200" s="53"/>
      <c r="G200" s="53"/>
      <c r="H200" s="53"/>
      <c r="I200" s="53"/>
      <c r="J200" s="53"/>
    </row>
    <row r="201" spans="2:10" ht="13.5">
      <c r="B201" s="53"/>
      <c r="C201" s="53"/>
      <c r="D201" s="53"/>
      <c r="E201" s="54"/>
      <c r="F201" s="53"/>
      <c r="G201" s="53"/>
      <c r="H201" s="53"/>
      <c r="I201" s="53"/>
      <c r="J201" s="53"/>
    </row>
    <row r="202" spans="2:10" ht="13.5">
      <c r="B202" s="53"/>
      <c r="C202" s="53"/>
      <c r="D202" s="53"/>
      <c r="E202" s="54"/>
      <c r="F202" s="53"/>
      <c r="G202" s="53"/>
      <c r="H202" s="53"/>
      <c r="I202" s="53"/>
      <c r="J202" s="53"/>
    </row>
    <row r="203" spans="2:10" ht="13.5">
      <c r="B203" s="53"/>
      <c r="C203" s="53"/>
      <c r="D203" s="53"/>
      <c r="E203" s="54"/>
      <c r="F203" s="53"/>
      <c r="G203" s="53"/>
      <c r="H203" s="53"/>
      <c r="I203" s="53"/>
      <c r="J203" s="53"/>
    </row>
    <row r="204" spans="2:10" ht="13.5">
      <c r="B204" s="53"/>
      <c r="C204" s="53"/>
      <c r="D204" s="53"/>
      <c r="E204" s="54"/>
      <c r="F204" s="53"/>
      <c r="G204" s="53"/>
      <c r="H204" s="53"/>
      <c r="I204" s="53"/>
      <c r="J204" s="53"/>
    </row>
    <row r="205" spans="2:10" ht="13.5">
      <c r="B205" s="53"/>
      <c r="C205" s="53"/>
      <c r="D205" s="53"/>
      <c r="E205" s="54"/>
      <c r="F205" s="53"/>
      <c r="G205" s="53"/>
      <c r="H205" s="53"/>
      <c r="I205" s="53"/>
      <c r="J205" s="53"/>
    </row>
    <row r="206" spans="2:10" ht="13.5">
      <c r="B206" s="53"/>
      <c r="C206" s="53"/>
      <c r="D206" s="53"/>
      <c r="E206" s="54"/>
      <c r="F206" s="53"/>
      <c r="G206" s="53"/>
      <c r="H206" s="53"/>
      <c r="I206" s="53"/>
      <c r="J206" s="53"/>
    </row>
    <row r="207" spans="2:10" ht="13.5">
      <c r="B207" s="53"/>
      <c r="C207" s="53"/>
      <c r="D207" s="53"/>
      <c r="E207" s="54"/>
      <c r="F207" s="53"/>
      <c r="G207" s="53"/>
      <c r="H207" s="53"/>
      <c r="I207" s="53"/>
      <c r="J207" s="53"/>
    </row>
    <row r="208" spans="2:10" ht="13.5">
      <c r="B208" s="53"/>
      <c r="C208" s="53"/>
      <c r="D208" s="53"/>
      <c r="E208" s="54"/>
      <c r="F208" s="53"/>
      <c r="G208" s="53"/>
      <c r="H208" s="53"/>
      <c r="I208" s="53"/>
      <c r="J208" s="53"/>
    </row>
    <row r="209" spans="2:10" ht="13.5">
      <c r="B209" s="53"/>
      <c r="C209" s="53"/>
      <c r="D209" s="53"/>
      <c r="E209" s="54"/>
      <c r="F209" s="53"/>
      <c r="G209" s="53"/>
      <c r="H209" s="53"/>
      <c r="I209" s="53"/>
      <c r="J209" s="53"/>
    </row>
    <row r="210" spans="2:10" ht="13.5">
      <c r="B210" s="53"/>
      <c r="C210" s="53"/>
      <c r="D210" s="53"/>
      <c r="E210" s="54"/>
      <c r="F210" s="53"/>
      <c r="G210" s="53"/>
      <c r="H210" s="53"/>
      <c r="I210" s="53"/>
      <c r="J210" s="53"/>
    </row>
    <row r="211" spans="2:10" ht="13.5">
      <c r="B211" s="53"/>
      <c r="C211" s="53"/>
      <c r="D211" s="53"/>
      <c r="E211" s="54"/>
      <c r="F211" s="53"/>
      <c r="G211" s="53"/>
      <c r="H211" s="53"/>
      <c r="I211" s="53"/>
      <c r="J211" s="53"/>
    </row>
    <row r="212" spans="2:10" ht="13.5">
      <c r="B212" s="53"/>
      <c r="C212" s="53"/>
      <c r="D212" s="53"/>
      <c r="E212" s="54"/>
      <c r="F212" s="53"/>
      <c r="G212" s="53"/>
      <c r="H212" s="53"/>
      <c r="I212" s="53"/>
      <c r="J212" s="53"/>
    </row>
    <row r="213" spans="2:10" ht="13.5">
      <c r="B213" s="53"/>
      <c r="C213" s="53"/>
      <c r="D213" s="53"/>
      <c r="E213" s="54"/>
      <c r="F213" s="53"/>
      <c r="G213" s="53"/>
      <c r="H213" s="53"/>
      <c r="I213" s="53"/>
      <c r="J213" s="53"/>
    </row>
    <row r="214" spans="2:10" ht="13.5">
      <c r="B214" s="53"/>
      <c r="C214" s="53"/>
      <c r="D214" s="53"/>
      <c r="E214" s="54"/>
      <c r="F214" s="53"/>
      <c r="G214" s="53"/>
      <c r="H214" s="53"/>
      <c r="I214" s="53"/>
      <c r="J214" s="53"/>
    </row>
    <row r="215" spans="2:10" ht="13.5">
      <c r="B215" s="53"/>
      <c r="C215" s="53"/>
      <c r="D215" s="53"/>
      <c r="E215" s="54"/>
      <c r="F215" s="53"/>
      <c r="G215" s="53"/>
      <c r="H215" s="53"/>
      <c r="I215" s="53"/>
      <c r="J215" s="53"/>
    </row>
    <row r="216" spans="2:10" ht="13.5">
      <c r="B216" s="53"/>
      <c r="C216" s="53"/>
      <c r="D216" s="53"/>
      <c r="E216" s="54"/>
      <c r="F216" s="53"/>
      <c r="G216" s="53"/>
      <c r="H216" s="53"/>
      <c r="I216" s="53"/>
      <c r="J216" s="53"/>
    </row>
    <row r="217" spans="2:10" ht="13.5">
      <c r="B217" s="53"/>
      <c r="C217" s="53"/>
      <c r="D217" s="53"/>
      <c r="E217" s="54"/>
      <c r="F217" s="53"/>
      <c r="G217" s="53"/>
      <c r="H217" s="53"/>
      <c r="I217" s="53"/>
      <c r="J217" s="53"/>
    </row>
    <row r="218" spans="2:10" ht="13.5">
      <c r="B218" s="53"/>
      <c r="C218" s="53"/>
      <c r="D218" s="53"/>
      <c r="E218" s="54"/>
      <c r="F218" s="53"/>
      <c r="G218" s="53"/>
      <c r="H218" s="53"/>
      <c r="I218" s="53"/>
      <c r="J218" s="53"/>
    </row>
    <row r="219" spans="2:10" ht="13.5">
      <c r="B219" s="53"/>
      <c r="C219" s="53"/>
      <c r="D219" s="53"/>
      <c r="E219" s="54"/>
      <c r="F219" s="53"/>
      <c r="G219" s="53"/>
      <c r="H219" s="53"/>
      <c r="I219" s="53"/>
      <c r="J219" s="53"/>
    </row>
    <row r="220" spans="2:10" ht="13.5">
      <c r="B220" s="53"/>
      <c r="C220" s="53"/>
      <c r="D220" s="53"/>
      <c r="E220" s="54"/>
      <c r="F220" s="53"/>
      <c r="G220" s="53"/>
      <c r="H220" s="53"/>
      <c r="I220" s="53"/>
      <c r="J220" s="53"/>
    </row>
    <row r="221" spans="2:10" ht="13.5">
      <c r="B221" s="53"/>
      <c r="C221" s="53"/>
      <c r="D221" s="53"/>
      <c r="E221" s="54"/>
      <c r="F221" s="53"/>
      <c r="G221" s="53"/>
      <c r="H221" s="53"/>
      <c r="I221" s="53"/>
      <c r="J221" s="53"/>
    </row>
    <row r="222" spans="2:10" ht="13.5">
      <c r="B222" s="53"/>
      <c r="C222" s="53"/>
      <c r="D222" s="53"/>
      <c r="E222" s="54"/>
      <c r="F222" s="53"/>
      <c r="G222" s="53"/>
      <c r="H222" s="53"/>
      <c r="I222" s="53"/>
      <c r="J222" s="53"/>
    </row>
    <row r="223" spans="2:10" ht="13.5">
      <c r="B223" s="53"/>
      <c r="C223" s="53"/>
      <c r="D223" s="53"/>
      <c r="E223" s="54"/>
      <c r="F223" s="53"/>
      <c r="G223" s="53"/>
      <c r="H223" s="53"/>
      <c r="I223" s="53"/>
      <c r="J223" s="53"/>
    </row>
    <row r="224" spans="2:10" ht="13.5">
      <c r="B224" s="53"/>
      <c r="C224" s="53"/>
      <c r="D224" s="53"/>
      <c r="E224" s="54"/>
      <c r="F224" s="53"/>
      <c r="G224" s="53"/>
      <c r="H224" s="53"/>
      <c r="I224" s="53"/>
      <c r="J224" s="53"/>
    </row>
    <row r="225" spans="2:10" ht="13.5">
      <c r="B225" s="53"/>
      <c r="C225" s="53"/>
      <c r="D225" s="53"/>
      <c r="E225" s="54"/>
      <c r="F225" s="53"/>
      <c r="G225" s="53"/>
      <c r="H225" s="53"/>
      <c r="I225" s="53"/>
      <c r="J225" s="53"/>
    </row>
    <row r="226" spans="2:10" ht="13.5">
      <c r="B226" s="53"/>
      <c r="C226" s="53"/>
      <c r="D226" s="53"/>
      <c r="E226" s="54"/>
      <c r="F226" s="53"/>
      <c r="G226" s="53"/>
      <c r="H226" s="53"/>
      <c r="I226" s="53"/>
      <c r="J226" s="53"/>
    </row>
    <row r="227" spans="2:10" ht="13.5">
      <c r="B227" s="53"/>
      <c r="C227" s="53"/>
      <c r="D227" s="53"/>
      <c r="E227" s="54"/>
      <c r="F227" s="53"/>
      <c r="G227" s="53"/>
      <c r="H227" s="53"/>
      <c r="I227" s="53"/>
      <c r="J227" s="53"/>
    </row>
    <row r="228" spans="2:10" ht="13.5">
      <c r="B228" s="53"/>
      <c r="C228" s="53"/>
      <c r="D228" s="53"/>
      <c r="E228" s="54"/>
      <c r="F228" s="53"/>
      <c r="G228" s="53"/>
      <c r="H228" s="53"/>
      <c r="I228" s="53"/>
      <c r="J228" s="53"/>
    </row>
    <row r="229" spans="2:10" ht="13.5">
      <c r="B229" s="53"/>
      <c r="C229" s="53"/>
      <c r="D229" s="53"/>
      <c r="E229" s="54"/>
      <c r="F229" s="53"/>
      <c r="G229" s="53"/>
      <c r="H229" s="53"/>
      <c r="I229" s="53"/>
      <c r="J229" s="53"/>
    </row>
    <row r="230" spans="2:10" ht="13.5">
      <c r="B230" s="53"/>
      <c r="C230" s="53"/>
      <c r="D230" s="53"/>
      <c r="E230" s="54"/>
      <c r="F230" s="53"/>
      <c r="G230" s="53"/>
      <c r="H230" s="53"/>
      <c r="I230" s="53"/>
      <c r="J230" s="53"/>
    </row>
    <row r="231" spans="2:10" ht="13.5">
      <c r="B231" s="53"/>
      <c r="C231" s="53"/>
      <c r="D231" s="53"/>
      <c r="E231" s="54"/>
      <c r="F231" s="53"/>
      <c r="G231" s="53"/>
      <c r="H231" s="53"/>
      <c r="I231" s="53"/>
      <c r="J231" s="53"/>
    </row>
    <row r="232" spans="2:10" ht="13.5">
      <c r="B232" s="53"/>
      <c r="C232" s="53"/>
      <c r="D232" s="53"/>
      <c r="E232" s="54"/>
      <c r="F232" s="53"/>
      <c r="G232" s="53"/>
      <c r="H232" s="53"/>
      <c r="I232" s="53"/>
      <c r="J232" s="53"/>
    </row>
    <row r="233" spans="2:10" ht="13.5">
      <c r="B233" s="53"/>
      <c r="C233" s="53"/>
      <c r="D233" s="53"/>
      <c r="E233" s="54"/>
      <c r="F233" s="53"/>
      <c r="G233" s="53"/>
      <c r="H233" s="53"/>
      <c r="I233" s="53"/>
      <c r="J233" s="53"/>
    </row>
    <row r="234" spans="2:10" ht="13.5">
      <c r="B234" s="53"/>
      <c r="C234" s="53"/>
      <c r="D234" s="53"/>
      <c r="E234" s="54"/>
      <c r="F234" s="53"/>
      <c r="G234" s="53"/>
      <c r="H234" s="53"/>
      <c r="I234" s="53"/>
      <c r="J234" s="53"/>
    </row>
    <row r="235" spans="2:10" ht="13.5">
      <c r="B235" s="53"/>
      <c r="C235" s="53"/>
      <c r="D235" s="53"/>
      <c r="E235" s="54"/>
      <c r="F235" s="53"/>
      <c r="G235" s="53"/>
      <c r="H235" s="53"/>
      <c r="I235" s="53"/>
      <c r="J235" s="53"/>
    </row>
    <row r="236" spans="2:10" ht="13.5">
      <c r="B236" s="53"/>
      <c r="C236" s="53"/>
      <c r="D236" s="53"/>
      <c r="E236" s="54"/>
      <c r="F236" s="53"/>
      <c r="G236" s="53"/>
      <c r="H236" s="53"/>
      <c r="I236" s="53"/>
      <c r="J236" s="53"/>
    </row>
    <row r="237" spans="2:10" ht="13.5">
      <c r="B237" s="53"/>
      <c r="C237" s="53"/>
      <c r="D237" s="53"/>
      <c r="E237" s="54"/>
      <c r="F237" s="53"/>
      <c r="G237" s="53"/>
      <c r="H237" s="53"/>
      <c r="I237" s="53"/>
      <c r="J237" s="53"/>
    </row>
    <row r="238" spans="2:10" ht="13.5">
      <c r="B238" s="53"/>
      <c r="C238" s="53"/>
      <c r="D238" s="53"/>
      <c r="E238" s="54"/>
      <c r="F238" s="53"/>
      <c r="G238" s="53"/>
      <c r="H238" s="53"/>
      <c r="I238" s="53"/>
      <c r="J238" s="53"/>
    </row>
    <row r="239" spans="2:10" ht="13.5">
      <c r="B239" s="53"/>
      <c r="C239" s="53"/>
      <c r="D239" s="53"/>
      <c r="E239" s="54"/>
      <c r="F239" s="53"/>
      <c r="G239" s="53"/>
      <c r="H239" s="53"/>
      <c r="I239" s="53"/>
      <c r="J239" s="53"/>
    </row>
    <row r="240" spans="2:10" ht="13.5">
      <c r="B240" s="53"/>
      <c r="C240" s="53"/>
      <c r="D240" s="53"/>
      <c r="E240" s="54"/>
      <c r="F240" s="53"/>
      <c r="G240" s="53"/>
      <c r="H240" s="53"/>
      <c r="I240" s="53"/>
      <c r="J240" s="53"/>
    </row>
    <row r="241" spans="2:10" ht="13.5">
      <c r="B241" s="53"/>
      <c r="C241" s="53"/>
      <c r="D241" s="53"/>
      <c r="E241" s="54"/>
      <c r="F241" s="53"/>
      <c r="G241" s="53"/>
      <c r="H241" s="53"/>
      <c r="I241" s="53"/>
      <c r="J241" s="53"/>
    </row>
    <row r="242" spans="2:10" ht="13.5">
      <c r="B242" s="53"/>
      <c r="C242" s="53"/>
      <c r="D242" s="53"/>
      <c r="E242" s="54"/>
      <c r="F242" s="53"/>
      <c r="G242" s="53"/>
      <c r="H242" s="53"/>
      <c r="I242" s="53"/>
      <c r="J242" s="53"/>
    </row>
    <row r="243" spans="2:10" ht="13.5">
      <c r="B243" s="53"/>
      <c r="C243" s="53"/>
      <c r="D243" s="53"/>
      <c r="E243" s="54"/>
      <c r="F243" s="53"/>
      <c r="G243" s="53"/>
      <c r="H243" s="53"/>
      <c r="I243" s="53"/>
      <c r="J243" s="53"/>
    </row>
    <row r="244" spans="2:10" ht="13.5">
      <c r="B244" s="53"/>
      <c r="C244" s="53"/>
      <c r="D244" s="53"/>
      <c r="E244" s="54"/>
      <c r="F244" s="53"/>
      <c r="G244" s="53"/>
      <c r="H244" s="53"/>
      <c r="I244" s="53"/>
      <c r="J244" s="53"/>
    </row>
    <row r="245" spans="2:10" ht="13.5">
      <c r="B245" s="53"/>
      <c r="C245" s="53"/>
      <c r="D245" s="53"/>
      <c r="E245" s="54"/>
      <c r="F245" s="53"/>
      <c r="G245" s="53"/>
      <c r="H245" s="53"/>
      <c r="I245" s="53"/>
      <c r="J245" s="53"/>
    </row>
    <row r="246" spans="2:10" ht="13.5">
      <c r="B246" s="53"/>
      <c r="C246" s="53"/>
      <c r="D246" s="53"/>
      <c r="E246" s="54"/>
      <c r="F246" s="53"/>
      <c r="G246" s="53"/>
      <c r="H246" s="53"/>
      <c r="I246" s="53"/>
      <c r="J246" s="53"/>
    </row>
    <row r="247" spans="2:10" ht="13.5">
      <c r="B247" s="53"/>
      <c r="C247" s="53"/>
      <c r="D247" s="53"/>
      <c r="E247" s="54"/>
      <c r="F247" s="53"/>
      <c r="G247" s="53"/>
      <c r="H247" s="53"/>
      <c r="I247" s="53"/>
      <c r="J247" s="53"/>
    </row>
    <row r="248" spans="2:10" ht="13.5">
      <c r="B248" s="53"/>
      <c r="C248" s="53"/>
      <c r="D248" s="53"/>
      <c r="E248" s="54"/>
      <c r="F248" s="53"/>
      <c r="G248" s="53"/>
      <c r="H248" s="53"/>
      <c r="I248" s="53"/>
      <c r="J248" s="53"/>
    </row>
    <row r="249" spans="2:10" ht="13.5">
      <c r="B249" s="53"/>
      <c r="C249" s="53"/>
      <c r="D249" s="53"/>
      <c r="E249" s="54"/>
      <c r="F249" s="53"/>
      <c r="G249" s="53"/>
      <c r="H249" s="53"/>
      <c r="I249" s="53"/>
      <c r="J249" s="53"/>
    </row>
    <row r="250" spans="2:10" ht="13.5">
      <c r="B250" s="53"/>
      <c r="C250" s="53"/>
      <c r="D250" s="53"/>
      <c r="E250" s="54"/>
      <c r="F250" s="53"/>
      <c r="G250" s="53"/>
      <c r="H250" s="53"/>
      <c r="I250" s="53"/>
      <c r="J250" s="53"/>
    </row>
    <row r="251" spans="2:10" ht="13.5">
      <c r="B251" s="53"/>
      <c r="C251" s="53"/>
      <c r="D251" s="53"/>
      <c r="E251" s="54"/>
      <c r="F251" s="53"/>
      <c r="G251" s="53"/>
      <c r="H251" s="53"/>
      <c r="I251" s="53"/>
      <c r="J251" s="53"/>
    </row>
    <row r="252" spans="2:10" ht="13.5">
      <c r="B252" s="53"/>
      <c r="C252" s="53"/>
      <c r="D252" s="53"/>
      <c r="E252" s="54"/>
      <c r="F252" s="53"/>
      <c r="G252" s="53"/>
      <c r="H252" s="53"/>
      <c r="I252" s="53"/>
      <c r="J252" s="53"/>
    </row>
    <row r="253" spans="2:10" ht="13.5">
      <c r="B253" s="53"/>
      <c r="C253" s="53"/>
      <c r="D253" s="53"/>
      <c r="E253" s="54"/>
      <c r="F253" s="53"/>
      <c r="G253" s="53"/>
      <c r="H253" s="53"/>
      <c r="I253" s="53"/>
      <c r="J253" s="53"/>
    </row>
    <row r="254" spans="2:10" ht="13.5">
      <c r="B254" s="53"/>
      <c r="C254" s="53"/>
      <c r="D254" s="53"/>
      <c r="E254" s="54"/>
      <c r="F254" s="53"/>
      <c r="G254" s="53"/>
      <c r="H254" s="53"/>
      <c r="I254" s="53"/>
      <c r="J254" s="53"/>
    </row>
    <row r="255" spans="2:10" ht="13.5">
      <c r="B255" s="53"/>
      <c r="C255" s="53"/>
      <c r="D255" s="53"/>
      <c r="E255" s="54"/>
      <c r="F255" s="53"/>
      <c r="G255" s="53"/>
      <c r="H255" s="53"/>
      <c r="I255" s="53"/>
      <c r="J255" s="53"/>
    </row>
    <row r="256" spans="2:10" ht="13.5">
      <c r="B256" s="53"/>
      <c r="C256" s="53"/>
      <c r="D256" s="53"/>
      <c r="E256" s="54"/>
      <c r="F256" s="53"/>
      <c r="G256" s="53"/>
      <c r="H256" s="53"/>
      <c r="I256" s="53"/>
      <c r="J256" s="53"/>
    </row>
    <row r="257" spans="2:10" ht="13.5">
      <c r="B257" s="53"/>
      <c r="C257" s="53"/>
      <c r="D257" s="53"/>
      <c r="E257" s="54"/>
      <c r="F257" s="53"/>
      <c r="G257" s="53"/>
      <c r="H257" s="53"/>
      <c r="I257" s="53"/>
      <c r="J257" s="53"/>
    </row>
    <row r="258" spans="2:10" ht="13.5">
      <c r="B258" s="53"/>
      <c r="C258" s="53"/>
      <c r="D258" s="53"/>
      <c r="E258" s="54"/>
      <c r="F258" s="53"/>
      <c r="G258" s="53"/>
      <c r="H258" s="53"/>
      <c r="I258" s="53"/>
      <c r="J258" s="53"/>
    </row>
    <row r="259" spans="2:10" ht="13.5">
      <c r="B259" s="53"/>
      <c r="C259" s="53"/>
      <c r="D259" s="53"/>
      <c r="E259" s="54"/>
      <c r="F259" s="53"/>
      <c r="G259" s="53"/>
      <c r="H259" s="53"/>
      <c r="I259" s="53"/>
      <c r="J259" s="53"/>
    </row>
    <row r="260" spans="2:10" ht="13.5">
      <c r="B260" s="53"/>
      <c r="C260" s="53"/>
      <c r="D260" s="53"/>
      <c r="E260" s="54"/>
      <c r="F260" s="53"/>
      <c r="G260" s="53"/>
      <c r="H260" s="53"/>
      <c r="I260" s="53"/>
      <c r="J260" s="53"/>
    </row>
    <row r="261" spans="2:10" ht="13.5">
      <c r="B261" s="53"/>
      <c r="C261" s="53"/>
      <c r="D261" s="53"/>
      <c r="E261" s="54"/>
      <c r="F261" s="53"/>
      <c r="G261" s="53"/>
      <c r="H261" s="53"/>
      <c r="I261" s="53"/>
      <c r="J261" s="53"/>
    </row>
    <row r="262" spans="2:10" ht="13.5">
      <c r="B262" s="53"/>
      <c r="C262" s="53"/>
      <c r="D262" s="53"/>
      <c r="E262" s="54"/>
      <c r="F262" s="53"/>
      <c r="G262" s="53"/>
      <c r="H262" s="53"/>
      <c r="I262" s="53"/>
      <c r="J262" s="53"/>
    </row>
    <row r="263" spans="2:10" ht="13.5">
      <c r="B263" s="53"/>
      <c r="C263" s="53"/>
      <c r="D263" s="53"/>
      <c r="E263" s="54"/>
      <c r="F263" s="53"/>
      <c r="G263" s="53"/>
      <c r="H263" s="53"/>
      <c r="I263" s="53"/>
      <c r="J263" s="53"/>
    </row>
    <row r="264" spans="2:10" ht="13.5">
      <c r="B264" s="53"/>
      <c r="C264" s="53"/>
      <c r="D264" s="53"/>
      <c r="E264" s="54"/>
      <c r="F264" s="53"/>
      <c r="G264" s="53"/>
      <c r="H264" s="53"/>
      <c r="I264" s="53"/>
      <c r="J264" s="53"/>
    </row>
    <row r="265" spans="2:10" ht="13.5">
      <c r="B265" s="53"/>
      <c r="C265" s="53"/>
      <c r="D265" s="53"/>
      <c r="E265" s="54"/>
      <c r="F265" s="53"/>
      <c r="G265" s="53"/>
      <c r="H265" s="53"/>
      <c r="I265" s="53"/>
      <c r="J265" s="53"/>
    </row>
  </sheetData>
  <mergeCells count="56">
    <mergeCell ref="B2:J2"/>
    <mergeCell ref="H3:J4"/>
    <mergeCell ref="B4:C4"/>
    <mergeCell ref="D4:E4"/>
    <mergeCell ref="F4:G4"/>
    <mergeCell ref="B5:B6"/>
    <mergeCell ref="C5:C6"/>
    <mergeCell ref="D5:D6"/>
    <mergeCell ref="E5:E6"/>
    <mergeCell ref="F5:G6"/>
    <mergeCell ref="H5:H6"/>
    <mergeCell ref="I5:I6"/>
    <mergeCell ref="J5:J6"/>
    <mergeCell ref="E8:F8"/>
    <mergeCell ref="C10:D10"/>
    <mergeCell ref="F10:H10"/>
    <mergeCell ref="I10:J10"/>
    <mergeCell ref="C29:D29"/>
    <mergeCell ref="F29:H29"/>
    <mergeCell ref="I29:J29"/>
    <mergeCell ref="C35:D35"/>
    <mergeCell ref="F35:H35"/>
    <mergeCell ref="I35:J35"/>
    <mergeCell ref="C42:D42"/>
    <mergeCell ref="F42:H42"/>
    <mergeCell ref="I42:J42"/>
    <mergeCell ref="C54:D54"/>
    <mergeCell ref="F54:H54"/>
    <mergeCell ref="I54:J54"/>
    <mergeCell ref="C62:D62"/>
    <mergeCell ref="F62:H62"/>
    <mergeCell ref="I62:J62"/>
    <mergeCell ref="C72:D72"/>
    <mergeCell ref="F72:H72"/>
    <mergeCell ref="I72:J72"/>
    <mergeCell ref="C79:D79"/>
    <mergeCell ref="F79:H79"/>
    <mergeCell ref="I79:J79"/>
    <mergeCell ref="C90:D90"/>
    <mergeCell ref="F90:H90"/>
    <mergeCell ref="I90:J90"/>
    <mergeCell ref="C101:D101"/>
    <mergeCell ref="F101:H101"/>
    <mergeCell ref="I101:J101"/>
    <mergeCell ref="C110:D110"/>
    <mergeCell ref="F110:H110"/>
    <mergeCell ref="I110:J110"/>
    <mergeCell ref="C149:D149"/>
    <mergeCell ref="F149:H149"/>
    <mergeCell ref="I149:J149"/>
    <mergeCell ref="C123:D123"/>
    <mergeCell ref="F123:H123"/>
    <mergeCell ref="I123:J123"/>
    <mergeCell ref="C133:D133"/>
    <mergeCell ref="F133:H133"/>
    <mergeCell ref="I133:J133"/>
  </mergeCells>
  <printOptions/>
  <pageMargins left="0.75" right="0.75" top="1" bottom="1" header="0.492125985" footer="0.49212598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Comissao de Concessoes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Comissao de Concessoes </dc:creator>
  <cp:keywords/>
  <dc:description/>
  <cp:lastModifiedBy>JB</cp:lastModifiedBy>
  <cp:lastPrinted>2003-09-12T23:46:41Z</cp:lastPrinted>
  <dcterms:created xsi:type="dcterms:W3CDTF">2003-02-12T18:54:00Z</dcterms:created>
  <dcterms:modified xsi:type="dcterms:W3CDTF">2008-05-07T20:08:09Z</dcterms:modified>
  <cp:category/>
  <cp:version/>
  <cp:contentType/>
  <cp:contentStatus/>
</cp:coreProperties>
</file>